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checkCompatibility="1" autoCompressPictures="0"/>
  <mc:AlternateContent xmlns:mc="http://schemas.openxmlformats.org/markup-compatibility/2006">
    <mc:Choice Requires="x15">
      <x15ac:absPath xmlns:x15ac="http://schemas.microsoft.com/office/spreadsheetml/2010/11/ac" url="/Users/odonnell/Downloads/APS Ed Div Stats/"/>
    </mc:Choice>
  </mc:AlternateContent>
  <xr:revisionPtr revIDLastSave="0" documentId="13_ncr:1_{63162C21-440A-3D44-9302-A97740F0EB30}" xr6:coauthVersionLast="47" xr6:coauthVersionMax="47" xr10:uidLastSave="{00000000-0000-0000-0000-000000000000}"/>
  <bookViews>
    <workbookView xWindow="-35120" yWindow="-3100" windowWidth="28040" windowHeight="18920" xr2:uid="{00000000-000D-0000-FFFF-FFFF00000000}"/>
  </bookViews>
  <sheets>
    <sheet name="Graph" sheetId="3" r:id="rId1"/>
    <sheet name="Final"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65" i="1" l="1"/>
  <c r="J65" i="1" s="1"/>
  <c r="I66" i="1"/>
  <c r="J66" i="1" s="1"/>
  <c r="I67" i="1"/>
  <c r="J67" i="1"/>
  <c r="F65" i="1"/>
  <c r="G65" i="1" s="1"/>
  <c r="F66" i="1"/>
  <c r="G66" i="1" s="1"/>
  <c r="F67" i="1"/>
  <c r="G67" i="1"/>
  <c r="D65" i="1"/>
  <c r="D66" i="1"/>
  <c r="D67" i="1"/>
  <c r="C66" i="1"/>
  <c r="C67" i="1"/>
  <c r="C65" i="1" l="1"/>
  <c r="I43" i="1" l="1"/>
  <c r="I44" i="1"/>
  <c r="I45" i="1"/>
  <c r="I46" i="1"/>
  <c r="I47" i="1"/>
  <c r="I48" i="1"/>
  <c r="I49" i="1"/>
  <c r="I50" i="1"/>
  <c r="I51" i="1"/>
  <c r="I52" i="1"/>
  <c r="I53" i="1"/>
  <c r="I54" i="1"/>
  <c r="I55" i="1"/>
  <c r="I56" i="1"/>
  <c r="I57" i="1"/>
  <c r="I58" i="1"/>
  <c r="I59" i="1"/>
  <c r="I60" i="1"/>
  <c r="I61" i="1"/>
  <c r="I62" i="1"/>
  <c r="I63" i="1"/>
  <c r="J63" i="1" s="1"/>
  <c r="I64" i="1"/>
  <c r="J64" i="1" s="1"/>
  <c r="I42" i="1"/>
  <c r="F43" i="1"/>
  <c r="F44" i="1"/>
  <c r="F45" i="1"/>
  <c r="F46" i="1"/>
  <c r="F47" i="1"/>
  <c r="F48" i="1"/>
  <c r="F49" i="1"/>
  <c r="F50" i="1"/>
  <c r="F51" i="1"/>
  <c r="F52" i="1"/>
  <c r="F53" i="1"/>
  <c r="F54" i="1"/>
  <c r="F55" i="1"/>
  <c r="F56" i="1"/>
  <c r="F57" i="1"/>
  <c r="F58" i="1"/>
  <c r="F59" i="1"/>
  <c r="F60" i="1"/>
  <c r="F61" i="1"/>
  <c r="F62" i="1"/>
  <c r="F63" i="1"/>
  <c r="G63" i="1" s="1"/>
  <c r="F64" i="1"/>
  <c r="G64" i="1" s="1"/>
  <c r="F42" i="1"/>
  <c r="C43" i="1"/>
  <c r="C44" i="1"/>
  <c r="C45" i="1"/>
  <c r="C46" i="1"/>
  <c r="C47" i="1"/>
  <c r="C48" i="1"/>
  <c r="C49" i="1"/>
  <c r="C50" i="1"/>
  <c r="C51" i="1"/>
  <c r="C52" i="1"/>
  <c r="C53" i="1"/>
  <c r="C54" i="1"/>
  <c r="C55" i="1"/>
  <c r="C56" i="1"/>
  <c r="C57" i="1"/>
  <c r="C58" i="1"/>
  <c r="C59" i="1"/>
  <c r="C60" i="1"/>
  <c r="C61" i="1"/>
  <c r="C62" i="1"/>
  <c r="C63" i="1"/>
  <c r="D63" i="1" s="1"/>
  <c r="C64" i="1"/>
  <c r="D64" i="1" s="1"/>
  <c r="C42" i="1"/>
  <c r="D62" i="1" l="1"/>
  <c r="J62" i="1"/>
  <c r="G62" i="1"/>
  <c r="D61" i="1"/>
  <c r="J60" i="1"/>
  <c r="D57" i="1"/>
  <c r="J56" i="1"/>
  <c r="G53" i="1"/>
  <c r="J52" i="1"/>
  <c r="G52" i="1"/>
  <c r="J49" i="1"/>
  <c r="J48" i="1"/>
  <c r="G48" i="1"/>
  <c r="J47" i="1"/>
  <c r="J45" i="1"/>
  <c r="D45" i="1"/>
  <c r="J44" i="1"/>
  <c r="J43" i="1"/>
  <c r="J51" i="1" l="1"/>
  <c r="J55" i="1"/>
  <c r="J59" i="1"/>
  <c r="J54" i="1"/>
  <c r="J46" i="1"/>
  <c r="D49" i="1"/>
  <c r="D53" i="1"/>
  <c r="J58" i="1"/>
  <c r="G61" i="1"/>
  <c r="J57" i="1"/>
  <c r="J53" i="1"/>
  <c r="J42" i="1"/>
  <c r="G59" i="1"/>
  <c r="J50" i="1"/>
  <c r="D52" i="1"/>
  <c r="D59" i="1"/>
  <c r="D44" i="1"/>
  <c r="G44" i="1"/>
  <c r="D48" i="1"/>
  <c r="G56" i="1"/>
  <c r="G60" i="1"/>
  <c r="D55" i="1"/>
  <c r="G55" i="1"/>
  <c r="G51" i="1"/>
  <c r="G47" i="1"/>
  <c r="G43" i="1"/>
  <c r="D42" i="1"/>
  <c r="D58" i="1"/>
  <c r="D54" i="1"/>
  <c r="D50" i="1"/>
  <c r="D46" i="1"/>
  <c r="G42" i="1"/>
  <c r="G58" i="1"/>
  <c r="G54" i="1"/>
  <c r="G57" i="1"/>
  <c r="G49" i="1"/>
  <c r="G45" i="1"/>
  <c r="D60" i="1"/>
  <c r="D56" i="1"/>
  <c r="J61" i="1"/>
  <c r="G50" i="1"/>
  <c r="G46" i="1"/>
  <c r="D43" i="1"/>
  <c r="D47" i="1"/>
  <c r="D51" i="1"/>
</calcChain>
</file>

<file path=xl/sharedStrings.xml><?xml version="1.0" encoding="utf-8"?>
<sst xmlns="http://schemas.openxmlformats.org/spreadsheetml/2006/main" count="79" uniqueCount="31">
  <si>
    <t>Year: All values</t>
  </si>
  <si>
    <t>Level of Degree or Other Award: Doctorate Degrees, Doctorate Degree-Research/Scholarship, Doctorate Degree-Professional Practice, Doctorate Degree-Other, Master's Degrees, Bachelor's Degrees</t>
  </si>
  <si>
    <t>Race &amp; Ethnicity (standardized)</t>
  </si>
  <si>
    <t>American Indian or Alaska Native</t>
  </si>
  <si>
    <t>Level of Degree or Other Award</t>
  </si>
  <si>
    <t>Doctorate Degrees</t>
  </si>
  <si>
    <t>Master's Degrees</t>
  </si>
  <si>
    <t>Bachelor's Degrees</t>
  </si>
  <si>
    <t/>
  </si>
  <si>
    <t>Year</t>
  </si>
  <si>
    <t>Notes:</t>
  </si>
  <si>
    <t>The following selection groups were used in the table:</t>
  </si>
  <si>
    <t>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</si>
  <si>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Hispanic or Latino</t>
  </si>
  <si>
    <t>Race &amp; Ethnicity (standardized): American Indian or Alaska Native, Asian or Pacific Islander, Black or African American, Hispanic or Latino, Native Hawaiian or Other Pacific Islander, White, Two or more races, Other or unknown race or ethnicity</t>
  </si>
  <si>
    <t>Black or African American</t>
  </si>
  <si>
    <t>Native Hawaiian or Other Pacific Islander</t>
  </si>
  <si>
    <t>Degrees/Awards Conferred by Race (NCES population of institutions) (Sum)</t>
  </si>
  <si>
    <t>Degrees/Awards Conferred by Race-2nd Major (NCES population of institutions) (Sum)</t>
  </si>
  <si>
    <t>Marginalized by Race/Ethnicity Doctoral Degrees</t>
  </si>
  <si>
    <t>% Marginalized by Race/Ethnicity Doctoral Degrees</t>
  </si>
  <si>
    <t>Marginalized by Race/Ethnicity Master's Degrees</t>
  </si>
  <si>
    <t>% Marginalized by Race/Ethnicity Master's Degrees</t>
  </si>
  <si>
    <t>Marginalized by Race/Ethnicity Bachelor's Degrees</t>
  </si>
  <si>
    <t>% Marginalized by Race/Ethnicity Bachelor's Degrees</t>
  </si>
  <si>
    <t>*Marginalized by Race/Ethnicity include the categories Black or African American, Hispanic or Latino, American Indian or Alaska Native, and Native Hawaiian or Other Pacific Islander</t>
  </si>
  <si>
    <t>All US Physics Doctoral Degrees</t>
  </si>
  <si>
    <t>All US Physics Master's Degrees</t>
  </si>
  <si>
    <t>All US Physics Bachelor's Degrees</t>
  </si>
  <si>
    <t>Physics :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</si>
  <si>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Doctorate Degree - Research/Scholarship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</si>
</sst>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7" x14ac:knownFonts="1">
    <font>
      <sz val="10"/>
      <name val="Arial"/>
    </font>
    <font>
      <sz val="10"/>
      <name val="Arial"/>
      <family val="2"/>
    </font>
    <font>
      <b/>
      <sz val="10"/>
      <name val="Arial"/>
      <family val="2"/>
    </font>
    <font>
      <u/>
      <sz val="10"/>
      <color theme="10"/>
      <name val="Arial"/>
      <family val="2"/>
    </font>
    <font>
      <u/>
      <sz val="10"/>
      <color theme="11"/>
      <name val="Arial"/>
      <family val="2"/>
    </font>
    <font>
      <b/>
      <sz val="24"/>
      <color rgb="FF000000"/>
      <name val="Arial"/>
      <family val="2"/>
    </font>
    <font>
      <sz val="8"/>
      <name val="Arial"/>
      <family val="2"/>
    </font>
  </fonts>
  <fills count="6">
    <fill>
      <patternFill patternType="none"/>
    </fill>
    <fill>
      <patternFill patternType="gray125"/>
    </fill>
    <fill>
      <patternFill patternType="solid">
        <fgColor indexed="22"/>
        <bgColor indexed="64"/>
      </patternFill>
    </fill>
    <fill>
      <patternFill patternType="solid">
        <fgColor rgb="FFEBEBEB"/>
        <bgColor rgb="FF000000"/>
      </patternFill>
    </fill>
    <fill>
      <patternFill patternType="solid">
        <fgColor theme="0" tint="-4.9989318521683403E-2"/>
        <bgColor indexed="64"/>
      </patternFill>
    </fill>
    <fill>
      <patternFill patternType="solid">
        <fgColor rgb="FFEBEBEB"/>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top/>
      <bottom/>
      <diagonal/>
    </border>
    <border>
      <left/>
      <right style="thin">
        <color rgb="FF000000"/>
      </right>
      <top/>
      <bottom/>
      <diagonal/>
    </border>
    <border>
      <left style="thin">
        <color rgb="FF000000"/>
      </left>
      <right style="thin">
        <color auto="1"/>
      </right>
      <top style="thin">
        <color auto="1"/>
      </top>
      <bottom/>
      <diagonal/>
    </border>
  </borders>
  <cellStyleXfs count="4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3">
    <xf numFmtId="0" fontId="0" fillId="0" borderId="0" xfId="0"/>
    <xf numFmtId="0" fontId="2" fillId="2" borderId="1" xfId="0" applyFont="1" applyFill="1" applyBorder="1" applyAlignment="1">
      <alignment horizontal="left" vertical="center"/>
    </xf>
    <xf numFmtId="3" fontId="0" fillId="0" borderId="1" xfId="0" applyNumberFormat="1" applyBorder="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5" xfId="0" applyBorder="1"/>
    <xf numFmtId="164" fontId="0" fillId="0" borderId="5" xfId="2" applyNumberFormat="1" applyFont="1" applyBorder="1"/>
    <xf numFmtId="3" fontId="0" fillId="0" borderId="5" xfId="0" applyNumberFormat="1" applyBorder="1"/>
    <xf numFmtId="0" fontId="2" fillId="2" borderId="1" xfId="0" applyFont="1" applyFill="1" applyBorder="1" applyAlignment="1">
      <alignment horizontal="center" vertical="center" wrapText="1"/>
    </xf>
    <xf numFmtId="0" fontId="0" fillId="0" borderId="7" xfId="0" applyBorder="1"/>
    <xf numFmtId="3" fontId="0" fillId="0" borderId="7" xfId="0" applyNumberFormat="1" applyBorder="1"/>
    <xf numFmtId="0" fontId="5" fillId="0" borderId="0" xfId="0" applyFont="1" applyAlignment="1">
      <alignment horizontal="center" vertical="center"/>
    </xf>
    <xf numFmtId="0" fontId="0" fillId="0" borderId="0" xfId="0" applyFill="1"/>
    <xf numFmtId="0" fontId="0" fillId="5" borderId="5" xfId="0" applyFill="1" applyBorder="1" applyAlignment="1">
      <alignment horizontal="left" vertical="center"/>
    </xf>
    <xf numFmtId="0" fontId="0" fillId="5" borderId="5" xfId="0" applyFill="1" applyBorder="1" applyAlignment="1">
      <alignment horizontal="left"/>
    </xf>
    <xf numFmtId="164" fontId="0" fillId="0" borderId="5" xfId="2" applyNumberFormat="1" applyFont="1" applyFill="1" applyBorder="1"/>
    <xf numFmtId="0" fontId="2" fillId="2" borderId="1" xfId="0" applyFont="1" applyFill="1" applyBorder="1" applyAlignment="1">
      <alignment horizontal="center" vertical="center" wrapText="1"/>
    </xf>
    <xf numFmtId="0" fontId="0" fillId="0" borderId="1" xfId="0" applyBorder="1"/>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16" xfId="0" applyBorder="1"/>
    <xf numFmtId="0" fontId="0" fillId="0" borderId="17" xfId="0" applyBorder="1"/>
    <xf numFmtId="0" fontId="0" fillId="0" borderId="13" xfId="0" applyBorder="1"/>
    <xf numFmtId="0" fontId="0" fillId="0" borderId="14" xfId="0" applyBorder="1"/>
    <xf numFmtId="3" fontId="0" fillId="0" borderId="16" xfId="0" applyNumberFormat="1" applyBorder="1"/>
    <xf numFmtId="3" fontId="0" fillId="0" borderId="17" xfId="0" applyNumberFormat="1" applyBorder="1"/>
    <xf numFmtId="3" fontId="0" fillId="0" borderId="13" xfId="0" applyNumberFormat="1" applyBorder="1"/>
    <xf numFmtId="3" fontId="0" fillId="0" borderId="14" xfId="0" applyNumberFormat="1" applyBorder="1"/>
    <xf numFmtId="0" fontId="0" fillId="0" borderId="19" xfId="0" applyBorder="1"/>
    <xf numFmtId="0" fontId="0" fillId="0" borderId="20" xfId="0" applyBorder="1"/>
    <xf numFmtId="3" fontId="0" fillId="0" borderId="21" xfId="0" applyNumberFormat="1" applyBorder="1"/>
    <xf numFmtId="3" fontId="0" fillId="0" borderId="22" xfId="0" applyNumberFormat="1" applyBorder="1"/>
    <xf numFmtId="3" fontId="0" fillId="0" borderId="19" xfId="0" applyNumberFormat="1" applyBorder="1"/>
    <xf numFmtId="0" fontId="0" fillId="0" borderId="0" xfId="0" applyFill="1" applyBorder="1"/>
    <xf numFmtId="3" fontId="0" fillId="0" borderId="0" xfId="0" applyNumberFormat="1" applyFill="1" applyBorder="1"/>
    <xf numFmtId="0" fontId="0" fillId="0" borderId="23" xfId="0" applyFill="1" applyBorder="1"/>
    <xf numFmtId="0" fontId="0" fillId="0" borderId="0" xfId="0" applyFill="1" applyBorder="1" applyAlignment="1"/>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23" xfId="0" applyFill="1" applyBorder="1" applyAlignment="1"/>
    <xf numFmtId="0" fontId="2" fillId="0" borderId="23" xfId="0" applyFont="1" applyFill="1" applyBorder="1" applyAlignment="1">
      <alignment horizontal="center" vertical="center" wrapText="1"/>
    </xf>
    <xf numFmtId="3" fontId="0" fillId="0" borderId="23" xfId="0" applyNumberFormat="1" applyFill="1" applyBorder="1"/>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xf>
    <xf numFmtId="0" fontId="0" fillId="0" borderId="0" xfId="0" applyFill="1" applyBorder="1"/>
    <xf numFmtId="0" fontId="1" fillId="0" borderId="0" xfId="0" applyFont="1"/>
    <xf numFmtId="0" fontId="2" fillId="4" borderId="4" xfId="0" applyFont="1" applyFill="1" applyBorder="1" applyAlignment="1">
      <alignment horizontal="center" vertical="center" wrapText="1"/>
    </xf>
    <xf numFmtId="0" fontId="0" fillId="5" borderId="8" xfId="0" applyFill="1" applyBorder="1" applyAlignment="1">
      <alignment horizontal="left"/>
    </xf>
    <xf numFmtId="3" fontId="1" fillId="0" borderId="5" xfId="0" applyNumberFormat="1" applyFont="1" applyBorder="1"/>
    <xf numFmtId="0" fontId="2" fillId="3" borderId="6" xfId="0" applyFont="1" applyFill="1" applyBorder="1" applyAlignment="1">
      <alignment horizontal="left" vertical="center"/>
    </xf>
    <xf numFmtId="0" fontId="0" fillId="0" borderId="24" xfId="0" applyBorder="1"/>
    <xf numFmtId="0" fontId="0" fillId="0" borderId="25" xfId="0" applyBorder="1"/>
    <xf numFmtId="0" fontId="0" fillId="0" borderId="8" xfId="0" applyBorder="1"/>
    <xf numFmtId="0" fontId="0" fillId="3" borderId="5" xfId="0" applyFill="1" applyBorder="1" applyAlignment="1">
      <alignment horizontal="left" vertical="center"/>
    </xf>
    <xf numFmtId="165" fontId="0" fillId="0" borderId="5" xfId="1" applyNumberFormat="1" applyFont="1" applyBorder="1"/>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ill="1" applyBorder="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2" borderId="1" xfId="0" applyNumberFormat="1" applyFill="1" applyBorder="1" applyAlignment="1">
      <alignment horizontal="left" vertical="center"/>
    </xf>
    <xf numFmtId="0" fontId="0" fillId="5" borderId="1" xfId="0" applyNumberFormat="1" applyFill="1" applyBorder="1" applyAlignment="1">
      <alignment horizontal="left" vertical="center"/>
    </xf>
    <xf numFmtId="0" fontId="0" fillId="5" borderId="7" xfId="0" applyNumberFormat="1" applyFill="1" applyBorder="1" applyAlignment="1">
      <alignment horizontal="left" vertical="center"/>
    </xf>
  </cellXfs>
  <cellStyles count="41">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 name="Percent" xfId="2" builtinId="5"/>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000" b="1" i="0" baseline="0">
                <a:effectLst/>
                <a:latin typeface="Arial"/>
                <a:cs typeface="Arial"/>
              </a:rPr>
              <a:t>Individuals Marginalized by Race/Ethnicity</a:t>
            </a:r>
          </a:p>
          <a:p>
            <a:pPr>
              <a:defRPr sz="2400"/>
            </a:pPr>
            <a:r>
              <a:rPr lang="en-US" sz="2000" b="1" i="0" baseline="0">
                <a:effectLst/>
                <a:latin typeface="Arial"/>
                <a:cs typeface="Arial"/>
              </a:rPr>
              <a:t>in Physics</a:t>
            </a:r>
            <a:endParaRPr lang="en-US" sz="2000">
              <a:effectLst/>
              <a:latin typeface="Arial"/>
              <a:cs typeface="Arial"/>
            </a:endParaRPr>
          </a:p>
        </c:rich>
      </c:tx>
      <c:layout>
        <c:manualLayout>
          <c:xMode val="edge"/>
          <c:yMode val="edge"/>
          <c:x val="0.3315562554680665"/>
          <c:y val="3.0471240114593519E-2"/>
        </c:manualLayout>
      </c:layout>
      <c:overlay val="0"/>
    </c:title>
    <c:autoTitleDeleted val="0"/>
    <c:plotArea>
      <c:layout>
        <c:manualLayout>
          <c:layoutTarget val="inner"/>
          <c:xMode val="edge"/>
          <c:yMode val="edge"/>
          <c:x val="0.11886555847185799"/>
          <c:y val="0.16554454154950199"/>
          <c:w val="0.829941907261592"/>
          <c:h val="0.69054078969823096"/>
        </c:manualLayout>
      </c:layout>
      <c:scatterChart>
        <c:scatterStyle val="lineMarker"/>
        <c:varyColors val="0"/>
        <c:ser>
          <c:idx val="0"/>
          <c:order val="0"/>
          <c:tx>
            <c:v> Bachelor's</c:v>
          </c:tx>
          <c:spPr>
            <a:ln>
              <a:prstDash val="solid"/>
            </a:ln>
          </c:spPr>
          <c:marker>
            <c:symbol val="none"/>
          </c:marker>
          <c:xVal>
            <c:numRef>
              <c:f>Final!$A$42:$A$67</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xVal>
          <c:yVal>
            <c:numRef>
              <c:f>Final!$J$42:$J$67</c:f>
              <c:numCache>
                <c:formatCode>0.0%</c:formatCode>
                <c:ptCount val="26"/>
                <c:pt idx="0">
                  <c:v>7.8117048346055984E-2</c:v>
                </c:pt>
                <c:pt idx="1">
                  <c:v>9.0956749672346002E-2</c:v>
                </c:pt>
                <c:pt idx="2">
                  <c:v>8.6760563380281694E-2</c:v>
                </c:pt>
                <c:pt idx="3">
                  <c:v>9.5065514357401723E-2</c:v>
                </c:pt>
                <c:pt idx="4">
                  <c:v>9.2587079487942842E-2</c:v>
                </c:pt>
                <c:pt idx="5">
                  <c:v>9.003669206886819E-2</c:v>
                </c:pt>
                <c:pt idx="6">
                  <c:v>8.7090163934426229E-2</c:v>
                </c:pt>
                <c:pt idx="7">
                  <c:v>9.6456230931706174E-2</c:v>
                </c:pt>
                <c:pt idx="8">
                  <c:v>8.8646967340590979E-2</c:v>
                </c:pt>
                <c:pt idx="9">
                  <c:v>8.8223054515189345E-2</c:v>
                </c:pt>
                <c:pt idx="10">
                  <c:v>9.0373679935012191E-2</c:v>
                </c:pt>
                <c:pt idx="11">
                  <c:v>8.6128910667169239E-2</c:v>
                </c:pt>
                <c:pt idx="12">
                  <c:v>8.720211827007944E-2</c:v>
                </c:pt>
                <c:pt idx="13">
                  <c:v>8.2967900368356426E-2</c:v>
                </c:pt>
                <c:pt idx="14">
                  <c:v>8.6415425065731813E-2</c:v>
                </c:pt>
                <c:pt idx="15">
                  <c:v>8.6373663668759551E-2</c:v>
                </c:pt>
                <c:pt idx="16">
                  <c:v>8.8738887059598287E-2</c:v>
                </c:pt>
                <c:pt idx="17">
                  <c:v>8.6862442040185478E-2</c:v>
                </c:pt>
                <c:pt idx="18">
                  <c:v>0.10134941142693081</c:v>
                </c:pt>
                <c:pt idx="19">
                  <c:v>0.108734159967298</c:v>
                </c:pt>
                <c:pt idx="20">
                  <c:v>0.11564356435643565</c:v>
                </c:pt>
                <c:pt idx="21">
                  <c:v>0.12587675350701402</c:v>
                </c:pt>
                <c:pt idx="22">
                  <c:v>0.13469840878253361</c:v>
                </c:pt>
                <c:pt idx="23">
                  <c:v>0.14243603348661715</c:v>
                </c:pt>
                <c:pt idx="24">
                  <c:v>0.1606638418079096</c:v>
                </c:pt>
                <c:pt idx="25">
                  <c:v>0.16161971830985916</c:v>
                </c:pt>
              </c:numCache>
            </c:numRef>
          </c:yVal>
          <c:smooth val="0"/>
          <c:extLst>
            <c:ext xmlns:c16="http://schemas.microsoft.com/office/drawing/2014/chart" uri="{C3380CC4-5D6E-409C-BE32-E72D297353CC}">
              <c16:uniqueId val="{00000000-BF02-684E-8009-EA5A9F386D5D}"/>
            </c:ext>
          </c:extLst>
        </c:ser>
        <c:ser>
          <c:idx val="1"/>
          <c:order val="1"/>
          <c:tx>
            <c:v> Master's  </c:v>
          </c:tx>
          <c:spPr>
            <a:ln>
              <a:prstDash val="solid"/>
            </a:ln>
          </c:spPr>
          <c:marker>
            <c:symbol val="none"/>
          </c:marker>
          <c:xVal>
            <c:numRef>
              <c:f>Final!$A$42:$A$67</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xVal>
          <c:yVal>
            <c:numRef>
              <c:f>Final!$G$42:$G$67</c:f>
              <c:numCache>
                <c:formatCode>0.0%</c:formatCode>
                <c:ptCount val="26"/>
                <c:pt idx="0">
                  <c:v>6.974858069748581E-2</c:v>
                </c:pt>
                <c:pt idx="1">
                  <c:v>6.4267352185089971E-2</c:v>
                </c:pt>
                <c:pt idx="2">
                  <c:v>8.1243731193580748E-2</c:v>
                </c:pt>
                <c:pt idx="3">
                  <c:v>7.9382579933847855E-2</c:v>
                </c:pt>
                <c:pt idx="4">
                  <c:v>7.9868708971553612E-2</c:v>
                </c:pt>
                <c:pt idx="5">
                  <c:v>0.10519801980198019</c:v>
                </c:pt>
                <c:pt idx="6">
                  <c:v>9.8722415795586521E-2</c:v>
                </c:pt>
                <c:pt idx="7">
                  <c:v>0.11630558722919042</c:v>
                </c:pt>
                <c:pt idx="8">
                  <c:v>8.9207048458149779E-2</c:v>
                </c:pt>
                <c:pt idx="9">
                  <c:v>7.3937153419593352E-2</c:v>
                </c:pt>
                <c:pt idx="10">
                  <c:v>7.785888077858881E-2</c:v>
                </c:pt>
                <c:pt idx="11">
                  <c:v>9.0189873417721514E-2</c:v>
                </c:pt>
                <c:pt idx="12">
                  <c:v>8.8689991863303494E-2</c:v>
                </c:pt>
                <c:pt idx="13">
                  <c:v>7.7049180327868852E-2</c:v>
                </c:pt>
                <c:pt idx="14">
                  <c:v>0.10159010600706714</c:v>
                </c:pt>
                <c:pt idx="15">
                  <c:v>7.2317262830482121E-2</c:v>
                </c:pt>
                <c:pt idx="16">
                  <c:v>8.4243369734789394E-2</c:v>
                </c:pt>
                <c:pt idx="17">
                  <c:v>8.678955453149001E-2</c:v>
                </c:pt>
                <c:pt idx="18">
                  <c:v>9.2184368737474945E-2</c:v>
                </c:pt>
                <c:pt idx="19">
                  <c:v>7.5511644318983773E-2</c:v>
                </c:pt>
                <c:pt idx="20">
                  <c:v>0.10761346998535871</c:v>
                </c:pt>
                <c:pt idx="21">
                  <c:v>0.10857142857142857</c:v>
                </c:pt>
                <c:pt idx="22">
                  <c:v>0.11353032659409021</c:v>
                </c:pt>
                <c:pt idx="23">
                  <c:v>0.11668928086838534</c:v>
                </c:pt>
                <c:pt idx="24">
                  <c:v>0.14827828531271961</c:v>
                </c:pt>
                <c:pt idx="25">
                  <c:v>0.12424037812288993</c:v>
                </c:pt>
              </c:numCache>
            </c:numRef>
          </c:yVal>
          <c:smooth val="0"/>
          <c:extLst>
            <c:ext xmlns:c16="http://schemas.microsoft.com/office/drawing/2014/chart" uri="{C3380CC4-5D6E-409C-BE32-E72D297353CC}">
              <c16:uniqueId val="{00000001-BF02-684E-8009-EA5A9F386D5D}"/>
            </c:ext>
          </c:extLst>
        </c:ser>
        <c:ser>
          <c:idx val="2"/>
          <c:order val="2"/>
          <c:tx>
            <c:v> PhD</c:v>
          </c:tx>
          <c:spPr>
            <a:ln>
              <a:solidFill>
                <a:schemeClr val="accent3">
                  <a:lumMod val="75000"/>
                </a:schemeClr>
              </a:solidFill>
            </a:ln>
          </c:spPr>
          <c:marker>
            <c:symbol val="none"/>
          </c:marker>
          <c:xVal>
            <c:numRef>
              <c:f>Final!$A$42:$A$67</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xVal>
          <c:yVal>
            <c:numRef>
              <c:f>Final!$D$42:$D$67</c:f>
              <c:numCache>
                <c:formatCode>0.0%</c:formatCode>
                <c:ptCount val="26"/>
                <c:pt idx="0">
                  <c:v>2.9882604055496264E-2</c:v>
                </c:pt>
                <c:pt idx="1">
                  <c:v>3.3898305084745763E-2</c:v>
                </c:pt>
                <c:pt idx="2">
                  <c:v>4.2081949058693245E-2</c:v>
                </c:pt>
                <c:pt idx="3">
                  <c:v>3.604651162790698E-2</c:v>
                </c:pt>
                <c:pt idx="4">
                  <c:v>3.2637075718015669E-2</c:v>
                </c:pt>
                <c:pt idx="5">
                  <c:v>5.2989130434782608E-2</c:v>
                </c:pt>
                <c:pt idx="6">
                  <c:v>4.8640915593705293E-2</c:v>
                </c:pt>
                <c:pt idx="7">
                  <c:v>6.9805194805194801E-2</c:v>
                </c:pt>
                <c:pt idx="8">
                  <c:v>6.3004846526655903E-2</c:v>
                </c:pt>
                <c:pt idx="9">
                  <c:v>4.7377326565143825E-2</c:v>
                </c:pt>
                <c:pt idx="10">
                  <c:v>5.5464926590538338E-2</c:v>
                </c:pt>
                <c:pt idx="11">
                  <c:v>5.6801195814648729E-2</c:v>
                </c:pt>
                <c:pt idx="12">
                  <c:v>6.7123287671232879E-2</c:v>
                </c:pt>
                <c:pt idx="13">
                  <c:v>4.7087980173482029E-2</c:v>
                </c:pt>
                <c:pt idx="14">
                  <c:v>4.8602673147023087E-2</c:v>
                </c:pt>
                <c:pt idx="15">
                  <c:v>6.5573770491803282E-2</c:v>
                </c:pt>
                <c:pt idx="16">
                  <c:v>6.4220183486238536E-2</c:v>
                </c:pt>
                <c:pt idx="17">
                  <c:v>7.2184793070259864E-2</c:v>
                </c:pt>
                <c:pt idx="18">
                  <c:v>5.938697318007663E-2</c:v>
                </c:pt>
                <c:pt idx="19">
                  <c:v>7.4729596853490662E-2</c:v>
                </c:pt>
                <c:pt idx="20">
                  <c:v>6.4486830154405081E-2</c:v>
                </c:pt>
                <c:pt idx="21">
                  <c:v>6.9210292812777283E-2</c:v>
                </c:pt>
                <c:pt idx="22">
                  <c:v>7.5660893345487687E-2</c:v>
                </c:pt>
                <c:pt idx="23">
                  <c:v>6.9210292812777283E-2</c:v>
                </c:pt>
                <c:pt idx="24">
                  <c:v>7.3451327433628325E-2</c:v>
                </c:pt>
                <c:pt idx="25">
                  <c:v>6.7579908675799091E-2</c:v>
                </c:pt>
              </c:numCache>
            </c:numRef>
          </c:yVal>
          <c:smooth val="0"/>
          <c:extLst>
            <c:ext xmlns:c16="http://schemas.microsoft.com/office/drawing/2014/chart" uri="{C3380CC4-5D6E-409C-BE32-E72D297353CC}">
              <c16:uniqueId val="{00000002-BF02-684E-8009-EA5A9F386D5D}"/>
            </c:ext>
          </c:extLst>
        </c:ser>
        <c:dLbls>
          <c:showLegendKey val="0"/>
          <c:showVal val="0"/>
          <c:showCatName val="0"/>
          <c:showSerName val="0"/>
          <c:showPercent val="0"/>
          <c:showBubbleSize val="0"/>
        </c:dLbls>
        <c:axId val="-2133299160"/>
        <c:axId val="2147438296"/>
      </c:scatterChart>
      <c:valAx>
        <c:axId val="-2133299160"/>
        <c:scaling>
          <c:orientation val="minMax"/>
          <c:max val="2020"/>
          <c:min val="2000"/>
        </c:scaling>
        <c:delete val="0"/>
        <c:axPos val="b"/>
        <c:majorGridlines>
          <c:spPr>
            <a:ln>
              <a:prstDash val="sysDot"/>
            </a:ln>
          </c:spPr>
        </c:majorGridlines>
        <c:numFmt formatCode="General" sourceLinked="1"/>
        <c:majorTickMark val="in"/>
        <c:minorTickMark val="none"/>
        <c:tickLblPos val="nextTo"/>
        <c:spPr>
          <a:ln>
            <a:solidFill>
              <a:schemeClr val="tx1"/>
            </a:solidFill>
          </a:ln>
        </c:spPr>
        <c:txPr>
          <a:bodyPr/>
          <a:lstStyle/>
          <a:p>
            <a:pPr>
              <a:defRPr sz="2000">
                <a:latin typeface="Arial"/>
                <a:cs typeface="Arial"/>
              </a:defRPr>
            </a:pPr>
            <a:endParaRPr lang="en-US"/>
          </a:p>
        </c:txPr>
        <c:crossAx val="2147438296"/>
        <c:crosses val="autoZero"/>
        <c:crossBetween val="midCat"/>
      </c:valAx>
      <c:valAx>
        <c:axId val="2147438296"/>
        <c:scaling>
          <c:orientation val="minMax"/>
        </c:scaling>
        <c:delete val="0"/>
        <c:axPos val="l"/>
        <c:majorGridlines>
          <c:spPr>
            <a:ln>
              <a:prstDash val="sysDot"/>
            </a:ln>
          </c:spPr>
        </c:majorGridlines>
        <c:numFmt formatCode="0%" sourceLinked="0"/>
        <c:majorTickMark val="in"/>
        <c:minorTickMark val="none"/>
        <c:tickLblPos val="nextTo"/>
        <c:spPr>
          <a:ln>
            <a:solidFill>
              <a:schemeClr val="tx1"/>
            </a:solidFill>
          </a:ln>
        </c:spPr>
        <c:txPr>
          <a:bodyPr/>
          <a:lstStyle/>
          <a:p>
            <a:pPr>
              <a:defRPr sz="2000">
                <a:latin typeface="Arial"/>
                <a:cs typeface="Arial"/>
              </a:defRPr>
            </a:pPr>
            <a:endParaRPr lang="en-US"/>
          </a:p>
        </c:txPr>
        <c:crossAx val="-2133299160"/>
        <c:crosses val="autoZero"/>
        <c:crossBetween val="midCat"/>
      </c:valAx>
      <c:spPr>
        <a:ln>
          <a:solidFill>
            <a:schemeClr val="tx1"/>
          </a:solidFill>
        </a:ln>
      </c:spPr>
    </c:plotArea>
    <c:legend>
      <c:legendPos val="t"/>
      <c:legendEntry>
        <c:idx val="0"/>
        <c:txPr>
          <a:bodyPr/>
          <a:lstStyle/>
          <a:p>
            <a:pPr algn="ctr">
              <a:defRPr sz="1800">
                <a:latin typeface="Arial"/>
                <a:cs typeface="Arial"/>
              </a:defRPr>
            </a:pPr>
            <a:endParaRPr lang="en-US"/>
          </a:p>
        </c:txPr>
      </c:legendEntry>
      <c:layout>
        <c:manualLayout>
          <c:xMode val="edge"/>
          <c:yMode val="edge"/>
          <c:x val="0.27562553739350099"/>
          <c:y val="0.16784161784972201"/>
          <c:w val="0.66779706903065195"/>
          <c:h val="9.4025766428177504E-2"/>
        </c:manualLayout>
      </c:layout>
      <c:overlay val="1"/>
      <c:spPr>
        <a:noFill/>
      </c:spPr>
      <c:txPr>
        <a:bodyPr/>
        <a:lstStyle/>
        <a:p>
          <a:pPr>
            <a:defRPr sz="1800">
              <a:latin typeface="Arial"/>
              <a:cs typeface="Arial"/>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workbookViewId="0"/>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0.51355</cdr:x>
      <cdr:y>0.94711</cdr:y>
    </cdr:from>
    <cdr:to>
      <cdr:x>0.98906</cdr:x>
      <cdr:y>0.99462</cdr:y>
    </cdr:to>
    <cdr:sp macro="" textlink="">
      <cdr:nvSpPr>
        <cdr:cNvPr id="2" name="Rectangle 1"/>
        <cdr:cNvSpPr/>
      </cdr:nvSpPr>
      <cdr:spPr>
        <a:xfrm xmlns:a="http://schemas.openxmlformats.org/drawingml/2006/main">
          <a:off x="4408446" y="5524083"/>
          <a:ext cx="4081901" cy="277106"/>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a:t>
          </a:r>
          <a:r>
            <a:rPr lang="en-US" sz="1200" baseline="0">
              <a:solidFill>
                <a:schemeClr val="tx1"/>
              </a:solidFill>
              <a:latin typeface="Arial"/>
              <a:cs typeface="Arial"/>
            </a:rPr>
            <a:t>and</a:t>
          </a:r>
          <a:r>
            <a:rPr lang="en-US" sz="1200">
              <a:solidFill>
                <a:schemeClr val="tx1"/>
              </a:solidFill>
              <a:latin typeface="Arial"/>
              <a:cs typeface="Arial"/>
            </a:rPr>
            <a:t> APS</a:t>
          </a:r>
        </a:p>
      </cdr:txBody>
    </cdr:sp>
  </cdr:relSizeAnchor>
  <cdr:relSizeAnchor xmlns:cdr="http://schemas.openxmlformats.org/drawingml/2006/chartDrawing">
    <cdr:from>
      <cdr:x>0.17328</cdr:x>
      <cdr:y>0.02395</cdr:y>
    </cdr:from>
    <cdr:to>
      <cdr:x>0.2677</cdr:x>
      <cdr:y>0.14528</cdr:y>
    </cdr:to>
    <cdr:pic>
      <cdr:nvPicPr>
        <cdr:cNvPr id="4" name="Picture 3">
          <a:extLst xmlns:a="http://schemas.openxmlformats.org/drawingml/2006/main">
            <a:ext uri="{FF2B5EF4-FFF2-40B4-BE49-F238E27FC236}">
              <a16:creationId xmlns:a16="http://schemas.microsoft.com/office/drawing/2014/main" id="{58573CDF-5231-9343-AFC9-0815CF27BE0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485900" y="139700"/>
          <a:ext cx="809614" cy="70756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98"/>
  <sheetViews>
    <sheetView showRuler="0" workbookViewId="0">
      <pane xSplit="1" topLeftCell="B1" activePane="topRight" state="frozen"/>
      <selection pane="topRight"/>
    </sheetView>
  </sheetViews>
  <sheetFormatPr baseColWidth="10" defaultColWidth="8.83203125" defaultRowHeight="13" x14ac:dyDescent="0.15"/>
  <cols>
    <col min="1" max="1" width="9" customWidth="1"/>
    <col min="2" max="43" width="20" customWidth="1"/>
  </cols>
  <sheetData>
    <row r="1" spans="1:43" x14ac:dyDescent="0.15">
      <c r="A1" t="s">
        <v>0</v>
      </c>
    </row>
    <row r="2" spans="1:43" x14ac:dyDescent="0.15">
      <c r="A2" t="s">
        <v>12</v>
      </c>
    </row>
    <row r="3" spans="1:43" x14ac:dyDescent="0.15">
      <c r="A3" t="s">
        <v>1</v>
      </c>
    </row>
    <row r="4" spans="1:43" x14ac:dyDescent="0.15">
      <c r="A4" t="s">
        <v>14</v>
      </c>
    </row>
    <row r="5" spans="1:43" ht="56" x14ac:dyDescent="0.15">
      <c r="A5" s="9" t="s">
        <v>4</v>
      </c>
      <c r="B5" s="62" t="s">
        <v>5</v>
      </c>
      <c r="C5" s="63"/>
      <c r="D5" s="64"/>
      <c r="E5" s="65" t="s">
        <v>30</v>
      </c>
      <c r="F5" s="65"/>
      <c r="G5" s="65"/>
      <c r="H5" s="66"/>
      <c r="I5" s="67" t="s">
        <v>6</v>
      </c>
      <c r="J5" s="65"/>
      <c r="K5" s="65"/>
      <c r="L5" s="68"/>
      <c r="M5" s="62" t="s">
        <v>7</v>
      </c>
      <c r="N5" s="63"/>
      <c r="O5" s="63"/>
      <c r="P5" s="63"/>
      <c r="Q5" s="63"/>
      <c r="R5" s="63"/>
      <c r="S5" s="63"/>
      <c r="T5" s="63"/>
      <c r="U5" s="42"/>
      <c r="V5" s="39"/>
      <c r="W5" s="39"/>
      <c r="X5" s="39"/>
      <c r="Y5" s="39"/>
      <c r="Z5" s="39"/>
      <c r="AA5" s="39"/>
      <c r="AB5" s="39"/>
      <c r="AC5" s="39"/>
      <c r="AD5" s="41"/>
      <c r="AE5" s="39"/>
      <c r="AF5" s="39"/>
      <c r="AG5" s="39"/>
      <c r="AH5" s="39"/>
      <c r="AI5" s="39"/>
      <c r="AJ5" s="39"/>
      <c r="AK5" s="39"/>
      <c r="AL5" s="39"/>
      <c r="AM5" s="39"/>
      <c r="AN5" s="39"/>
      <c r="AO5" s="39"/>
      <c r="AP5" s="39"/>
      <c r="AQ5" s="39"/>
    </row>
    <row r="6" spans="1:43" ht="56" x14ac:dyDescent="0.15">
      <c r="A6" s="9" t="s">
        <v>2</v>
      </c>
      <c r="B6" s="19" t="s">
        <v>3</v>
      </c>
      <c r="C6" s="17" t="s">
        <v>15</v>
      </c>
      <c r="D6" s="20" t="s">
        <v>13</v>
      </c>
      <c r="E6" s="21" t="s">
        <v>3</v>
      </c>
      <c r="F6" s="17" t="s">
        <v>15</v>
      </c>
      <c r="G6" s="17" t="s">
        <v>13</v>
      </c>
      <c r="H6" s="22" t="s">
        <v>16</v>
      </c>
      <c r="I6" s="19" t="s">
        <v>3</v>
      </c>
      <c r="J6" s="17" t="s">
        <v>15</v>
      </c>
      <c r="K6" s="17" t="s">
        <v>13</v>
      </c>
      <c r="L6" s="22" t="s">
        <v>16</v>
      </c>
      <c r="M6" s="69" t="s">
        <v>3</v>
      </c>
      <c r="N6" s="66"/>
      <c r="O6" s="67" t="s">
        <v>15</v>
      </c>
      <c r="P6" s="66"/>
      <c r="Q6" s="67" t="s">
        <v>13</v>
      </c>
      <c r="R6" s="66"/>
      <c r="S6" s="67" t="s">
        <v>16</v>
      </c>
      <c r="T6" s="65"/>
      <c r="U6" s="42"/>
      <c r="V6" s="40"/>
      <c r="W6" s="40"/>
      <c r="X6" s="41"/>
      <c r="Y6" s="39"/>
      <c r="Z6" s="41"/>
      <c r="AA6" s="39"/>
      <c r="AB6" s="41"/>
      <c r="AC6" s="39"/>
      <c r="AD6" s="41"/>
      <c r="AE6" s="39"/>
      <c r="AF6" s="41"/>
      <c r="AG6" s="39"/>
      <c r="AH6" s="41"/>
      <c r="AI6" s="39"/>
      <c r="AJ6" s="41"/>
      <c r="AK6" s="39"/>
      <c r="AL6" s="41"/>
      <c r="AM6" s="39"/>
      <c r="AN6" s="41"/>
      <c r="AO6" s="39"/>
      <c r="AP6" s="41"/>
      <c r="AQ6" s="39"/>
    </row>
    <row r="7" spans="1:43" ht="70" x14ac:dyDescent="0.15">
      <c r="A7" s="9" t="s">
        <v>8</v>
      </c>
      <c r="B7" s="19" t="s">
        <v>17</v>
      </c>
      <c r="C7" s="17" t="s">
        <v>17</v>
      </c>
      <c r="D7" s="20" t="s">
        <v>17</v>
      </c>
      <c r="E7" s="21" t="s">
        <v>17</v>
      </c>
      <c r="F7" s="17" t="s">
        <v>17</v>
      </c>
      <c r="G7" s="17" t="s">
        <v>17</v>
      </c>
      <c r="H7" s="22" t="s">
        <v>17</v>
      </c>
      <c r="I7" s="19" t="s">
        <v>17</v>
      </c>
      <c r="J7" s="17" t="s">
        <v>17</v>
      </c>
      <c r="K7" s="17" t="s">
        <v>17</v>
      </c>
      <c r="L7" s="22" t="s">
        <v>17</v>
      </c>
      <c r="M7" s="19" t="s">
        <v>17</v>
      </c>
      <c r="N7" s="17" t="s">
        <v>18</v>
      </c>
      <c r="O7" s="17" t="s">
        <v>17</v>
      </c>
      <c r="P7" s="17" t="s">
        <v>18</v>
      </c>
      <c r="Q7" s="17" t="s">
        <v>17</v>
      </c>
      <c r="R7" s="17" t="s">
        <v>18</v>
      </c>
      <c r="S7" s="17" t="s">
        <v>17</v>
      </c>
      <c r="T7" s="22" t="s">
        <v>18</v>
      </c>
      <c r="U7" s="43"/>
      <c r="V7" s="40"/>
      <c r="W7" s="40"/>
      <c r="X7" s="40"/>
      <c r="Y7" s="40"/>
      <c r="Z7" s="40"/>
      <c r="AA7" s="40"/>
      <c r="AB7" s="40"/>
      <c r="AC7" s="40"/>
      <c r="AD7" s="40"/>
      <c r="AE7" s="40"/>
      <c r="AF7" s="40"/>
      <c r="AG7" s="40"/>
      <c r="AH7" s="40"/>
      <c r="AI7" s="40"/>
      <c r="AJ7" s="40"/>
      <c r="AK7" s="40"/>
      <c r="AL7" s="40"/>
      <c r="AM7" s="40"/>
      <c r="AN7" s="40"/>
      <c r="AO7" s="40"/>
      <c r="AP7" s="40"/>
      <c r="AQ7" s="40"/>
    </row>
    <row r="8" spans="1:43" x14ac:dyDescent="0.15">
      <c r="A8" s="1" t="s">
        <v>9</v>
      </c>
      <c r="B8" s="23" t="s">
        <v>8</v>
      </c>
      <c r="C8" s="18" t="s">
        <v>8</v>
      </c>
      <c r="D8" s="24" t="s">
        <v>8</v>
      </c>
      <c r="E8" s="25" t="s">
        <v>8</v>
      </c>
      <c r="F8" s="18" t="s">
        <v>8</v>
      </c>
      <c r="G8" s="18" t="s">
        <v>8</v>
      </c>
      <c r="H8" s="26" t="s">
        <v>8</v>
      </c>
      <c r="I8" s="23" t="s">
        <v>8</v>
      </c>
      <c r="J8" s="18" t="s">
        <v>8</v>
      </c>
      <c r="K8" s="18" t="s">
        <v>8</v>
      </c>
      <c r="L8" s="26" t="s">
        <v>8</v>
      </c>
      <c r="M8" s="23" t="s">
        <v>8</v>
      </c>
      <c r="N8" s="18" t="s">
        <v>8</v>
      </c>
      <c r="O8" s="18" t="s">
        <v>8</v>
      </c>
      <c r="P8" s="18" t="s">
        <v>8</v>
      </c>
      <c r="Q8" s="18" t="s">
        <v>8</v>
      </c>
      <c r="R8" s="18" t="s">
        <v>8</v>
      </c>
      <c r="S8" s="18" t="s">
        <v>8</v>
      </c>
      <c r="T8" s="26" t="s">
        <v>8</v>
      </c>
      <c r="U8" s="38"/>
      <c r="V8" s="36"/>
      <c r="W8" s="36"/>
      <c r="X8" s="36"/>
      <c r="Y8" s="36"/>
      <c r="Z8" s="36"/>
      <c r="AA8" s="36"/>
      <c r="AB8" s="36"/>
      <c r="AC8" s="36"/>
      <c r="AD8" s="36"/>
      <c r="AE8" s="36"/>
      <c r="AF8" s="36"/>
      <c r="AG8" s="36"/>
      <c r="AH8" s="36"/>
      <c r="AI8" s="36"/>
      <c r="AJ8" s="36"/>
      <c r="AK8" s="36"/>
      <c r="AL8" s="36"/>
      <c r="AM8" s="36"/>
      <c r="AN8" s="36"/>
      <c r="AO8" s="36"/>
      <c r="AP8" s="36"/>
      <c r="AQ8" s="36"/>
    </row>
    <row r="9" spans="1:43" x14ac:dyDescent="0.15">
      <c r="A9" s="70">
        <v>1995</v>
      </c>
      <c r="B9" s="27">
        <v>1</v>
      </c>
      <c r="C9" s="2">
        <v>11</v>
      </c>
      <c r="D9" s="28">
        <v>16</v>
      </c>
      <c r="E9" s="25"/>
      <c r="F9" s="18"/>
      <c r="G9" s="18"/>
      <c r="H9" s="26"/>
      <c r="I9" s="27">
        <v>4</v>
      </c>
      <c r="J9" s="2">
        <v>43</v>
      </c>
      <c r="K9" s="2">
        <v>39</v>
      </c>
      <c r="L9" s="26"/>
      <c r="M9" s="27">
        <v>13</v>
      </c>
      <c r="N9" s="18"/>
      <c r="O9" s="2">
        <v>182</v>
      </c>
      <c r="P9" s="18"/>
      <c r="Q9" s="2">
        <v>112</v>
      </c>
      <c r="R9" s="18"/>
      <c r="S9" s="18"/>
      <c r="T9" s="26"/>
      <c r="U9" s="38"/>
      <c r="V9" s="37"/>
      <c r="W9" s="37"/>
      <c r="X9" s="37"/>
      <c r="Y9" s="36"/>
      <c r="Z9" s="37"/>
      <c r="AA9" s="36"/>
      <c r="AB9" s="37"/>
      <c r="AC9" s="36"/>
      <c r="AD9" s="37"/>
      <c r="AE9" s="36"/>
      <c r="AF9" s="37"/>
      <c r="AG9" s="36"/>
      <c r="AH9" s="37"/>
      <c r="AI9" s="36"/>
      <c r="AJ9" s="37"/>
      <c r="AK9" s="36"/>
      <c r="AL9" s="37"/>
      <c r="AM9" s="36"/>
      <c r="AN9" s="37"/>
      <c r="AO9" s="36"/>
      <c r="AP9" s="37"/>
      <c r="AQ9" s="36"/>
    </row>
    <row r="10" spans="1:43" x14ac:dyDescent="0.15">
      <c r="A10" s="70">
        <v>1996</v>
      </c>
      <c r="B10" s="27">
        <v>3</v>
      </c>
      <c r="C10" s="2">
        <v>12</v>
      </c>
      <c r="D10" s="28">
        <v>17</v>
      </c>
      <c r="E10" s="25"/>
      <c r="F10" s="18"/>
      <c r="G10" s="18"/>
      <c r="H10" s="26"/>
      <c r="I10" s="27">
        <v>2</v>
      </c>
      <c r="J10" s="2">
        <v>32</v>
      </c>
      <c r="K10" s="2">
        <v>41</v>
      </c>
      <c r="L10" s="26"/>
      <c r="M10" s="27">
        <v>22</v>
      </c>
      <c r="N10" s="18"/>
      <c r="O10" s="2">
        <v>186</v>
      </c>
      <c r="P10" s="18"/>
      <c r="Q10" s="2">
        <v>139</v>
      </c>
      <c r="R10" s="18"/>
      <c r="S10" s="18"/>
      <c r="T10" s="26"/>
      <c r="U10" s="38"/>
      <c r="V10" s="37"/>
      <c r="W10" s="37"/>
      <c r="X10" s="37"/>
      <c r="Y10" s="36"/>
      <c r="Z10" s="37"/>
      <c r="AA10" s="36"/>
      <c r="AB10" s="37"/>
      <c r="AC10" s="36"/>
      <c r="AD10" s="37"/>
      <c r="AE10" s="36"/>
      <c r="AF10" s="37"/>
      <c r="AG10" s="36"/>
      <c r="AH10" s="37"/>
      <c r="AI10" s="36"/>
      <c r="AJ10" s="37"/>
      <c r="AK10" s="36"/>
      <c r="AL10" s="37"/>
      <c r="AM10" s="36"/>
      <c r="AN10" s="37"/>
      <c r="AO10" s="36"/>
      <c r="AP10" s="37"/>
      <c r="AQ10" s="36"/>
    </row>
    <row r="11" spans="1:43" x14ac:dyDescent="0.15">
      <c r="A11" s="70">
        <v>1997</v>
      </c>
      <c r="B11" s="27">
        <v>2</v>
      </c>
      <c r="C11" s="2">
        <v>13</v>
      </c>
      <c r="D11" s="28">
        <v>23</v>
      </c>
      <c r="E11" s="25"/>
      <c r="F11" s="18"/>
      <c r="G11" s="18"/>
      <c r="H11" s="26"/>
      <c r="I11" s="27">
        <v>2</v>
      </c>
      <c r="J11" s="2">
        <v>42</v>
      </c>
      <c r="K11" s="2">
        <v>37</v>
      </c>
      <c r="L11" s="26"/>
      <c r="M11" s="27">
        <v>15</v>
      </c>
      <c r="N11" s="18"/>
      <c r="O11" s="2">
        <v>158</v>
      </c>
      <c r="P11" s="18"/>
      <c r="Q11" s="2">
        <v>135</v>
      </c>
      <c r="R11" s="18"/>
      <c r="S11" s="18"/>
      <c r="T11" s="26"/>
      <c r="U11" s="38"/>
      <c r="V11" s="37"/>
      <c r="W11" s="37"/>
      <c r="X11" s="37"/>
      <c r="Y11" s="36"/>
      <c r="Z11" s="37"/>
      <c r="AA11" s="36"/>
      <c r="AB11" s="37"/>
      <c r="AC11" s="36"/>
      <c r="AD11" s="37"/>
      <c r="AE11" s="36"/>
      <c r="AF11" s="37"/>
      <c r="AG11" s="36"/>
      <c r="AH11" s="37"/>
      <c r="AI11" s="36"/>
      <c r="AJ11" s="37"/>
      <c r="AK11" s="36"/>
      <c r="AL11" s="37"/>
      <c r="AM11" s="36"/>
      <c r="AN11" s="37"/>
      <c r="AO11" s="36"/>
      <c r="AP11" s="37"/>
      <c r="AQ11" s="36"/>
    </row>
    <row r="12" spans="1:43" x14ac:dyDescent="0.15">
      <c r="A12" s="70">
        <v>1998</v>
      </c>
      <c r="B12" s="27">
        <v>5</v>
      </c>
      <c r="C12" s="2">
        <v>13</v>
      </c>
      <c r="D12" s="28">
        <v>13</v>
      </c>
      <c r="E12" s="25"/>
      <c r="F12" s="18"/>
      <c r="G12" s="18"/>
      <c r="H12" s="26"/>
      <c r="I12" s="27">
        <v>1</v>
      </c>
      <c r="J12" s="2">
        <v>35</v>
      </c>
      <c r="K12" s="2">
        <v>36</v>
      </c>
      <c r="L12" s="26"/>
      <c r="M12" s="27">
        <v>15</v>
      </c>
      <c r="N12" s="18"/>
      <c r="O12" s="2">
        <v>188</v>
      </c>
      <c r="P12" s="18"/>
      <c r="Q12" s="2">
        <v>138</v>
      </c>
      <c r="R12" s="18"/>
      <c r="S12" s="18"/>
      <c r="T12" s="26"/>
      <c r="U12" s="38"/>
      <c r="V12" s="37"/>
      <c r="W12" s="37"/>
      <c r="X12" s="37"/>
      <c r="Y12" s="36"/>
      <c r="Z12" s="37"/>
      <c r="AA12" s="36"/>
      <c r="AB12" s="37"/>
      <c r="AC12" s="36"/>
      <c r="AD12" s="37"/>
      <c r="AE12" s="36"/>
      <c r="AF12" s="37"/>
      <c r="AG12" s="36"/>
      <c r="AH12" s="37"/>
      <c r="AI12" s="36"/>
      <c r="AJ12" s="37"/>
      <c r="AK12" s="36"/>
      <c r="AL12" s="37"/>
      <c r="AM12" s="36"/>
      <c r="AN12" s="37"/>
      <c r="AO12" s="36"/>
      <c r="AP12" s="37"/>
      <c r="AQ12" s="36"/>
    </row>
    <row r="13" spans="1:43" x14ac:dyDescent="0.15">
      <c r="A13" s="70">
        <v>1999</v>
      </c>
      <c r="B13" s="27">
        <v>2</v>
      </c>
      <c r="C13" s="2">
        <v>7</v>
      </c>
      <c r="D13" s="28">
        <v>16</v>
      </c>
      <c r="E13" s="25"/>
      <c r="F13" s="18"/>
      <c r="G13" s="18"/>
      <c r="H13" s="26"/>
      <c r="I13" s="23"/>
      <c r="J13" s="2">
        <v>39</v>
      </c>
      <c r="K13" s="2">
        <v>34</v>
      </c>
      <c r="L13" s="26"/>
      <c r="M13" s="27">
        <v>21</v>
      </c>
      <c r="N13" s="18"/>
      <c r="O13" s="2">
        <v>163</v>
      </c>
      <c r="P13" s="18"/>
      <c r="Q13" s="2">
        <v>127</v>
      </c>
      <c r="R13" s="18"/>
      <c r="S13" s="18"/>
      <c r="T13" s="26"/>
      <c r="U13" s="38"/>
      <c r="V13" s="37"/>
      <c r="W13" s="37"/>
      <c r="X13" s="37"/>
      <c r="Y13" s="36"/>
      <c r="Z13" s="37"/>
      <c r="AA13" s="36"/>
      <c r="AB13" s="37"/>
      <c r="AC13" s="36"/>
      <c r="AD13" s="37"/>
      <c r="AE13" s="36"/>
      <c r="AF13" s="37"/>
      <c r="AG13" s="36"/>
      <c r="AH13" s="37"/>
      <c r="AI13" s="36"/>
      <c r="AJ13" s="37"/>
      <c r="AK13" s="36"/>
      <c r="AL13" s="37"/>
      <c r="AM13" s="36"/>
      <c r="AN13" s="37"/>
      <c r="AO13" s="36"/>
      <c r="AP13" s="37"/>
      <c r="AQ13" s="36"/>
    </row>
    <row r="14" spans="1:43" x14ac:dyDescent="0.15">
      <c r="A14" s="70">
        <v>2000</v>
      </c>
      <c r="B14" s="23"/>
      <c r="C14" s="2">
        <v>19</v>
      </c>
      <c r="D14" s="28">
        <v>20</v>
      </c>
      <c r="E14" s="25"/>
      <c r="F14" s="18"/>
      <c r="G14" s="18"/>
      <c r="H14" s="26"/>
      <c r="I14" s="27">
        <v>3</v>
      </c>
      <c r="J14" s="2">
        <v>45</v>
      </c>
      <c r="K14" s="2">
        <v>37</v>
      </c>
      <c r="L14" s="26"/>
      <c r="M14" s="27">
        <v>15</v>
      </c>
      <c r="N14" s="18"/>
      <c r="O14" s="2">
        <v>161</v>
      </c>
      <c r="P14" s="18"/>
      <c r="Q14" s="2">
        <v>143</v>
      </c>
      <c r="R14" s="18"/>
      <c r="S14" s="18"/>
      <c r="T14" s="26"/>
      <c r="U14" s="38"/>
      <c r="V14" s="37"/>
      <c r="W14" s="37"/>
      <c r="X14" s="37"/>
      <c r="Y14" s="36"/>
      <c r="Z14" s="37"/>
      <c r="AA14" s="36"/>
      <c r="AB14" s="37"/>
      <c r="AC14" s="36"/>
      <c r="AD14" s="37"/>
      <c r="AE14" s="36"/>
      <c r="AF14" s="37"/>
      <c r="AG14" s="36"/>
      <c r="AH14" s="37"/>
      <c r="AI14" s="36"/>
      <c r="AJ14" s="37"/>
      <c r="AK14" s="36"/>
      <c r="AL14" s="37"/>
      <c r="AM14" s="36"/>
      <c r="AN14" s="37"/>
      <c r="AO14" s="36"/>
      <c r="AP14" s="37"/>
      <c r="AQ14" s="36"/>
    </row>
    <row r="15" spans="1:43" x14ac:dyDescent="0.15">
      <c r="A15" s="70">
        <v>2001</v>
      </c>
      <c r="B15" s="23"/>
      <c r="C15" s="2">
        <v>16</v>
      </c>
      <c r="D15" s="28">
        <v>18</v>
      </c>
      <c r="E15" s="25"/>
      <c r="F15" s="18"/>
      <c r="G15" s="18"/>
      <c r="H15" s="26"/>
      <c r="I15" s="27">
        <v>3</v>
      </c>
      <c r="J15" s="2">
        <v>42</v>
      </c>
      <c r="K15" s="2">
        <v>40</v>
      </c>
      <c r="L15" s="26"/>
      <c r="M15" s="27">
        <v>23</v>
      </c>
      <c r="N15" s="2">
        <v>1</v>
      </c>
      <c r="O15" s="2">
        <v>141</v>
      </c>
      <c r="P15" s="2">
        <v>5</v>
      </c>
      <c r="Q15" s="2">
        <v>162</v>
      </c>
      <c r="R15" s="2">
        <v>8</v>
      </c>
      <c r="S15" s="18"/>
      <c r="T15" s="26"/>
      <c r="U15" s="38"/>
      <c r="V15" s="37"/>
      <c r="W15" s="37"/>
      <c r="X15" s="37"/>
      <c r="Y15" s="36"/>
      <c r="Z15" s="37"/>
      <c r="AA15" s="37"/>
      <c r="AB15" s="37"/>
      <c r="AC15" s="37"/>
      <c r="AD15" s="37"/>
      <c r="AE15" s="37"/>
      <c r="AF15" s="37"/>
      <c r="AG15" s="37"/>
      <c r="AH15" s="37"/>
      <c r="AI15" s="37"/>
      <c r="AJ15" s="37"/>
      <c r="AK15" s="37"/>
      <c r="AL15" s="37"/>
      <c r="AM15" s="37"/>
      <c r="AN15" s="37"/>
      <c r="AO15" s="37"/>
      <c r="AP15" s="37"/>
      <c r="AQ15" s="37"/>
    </row>
    <row r="16" spans="1:43" x14ac:dyDescent="0.15">
      <c r="A16" s="70">
        <v>2002</v>
      </c>
      <c r="B16" s="27">
        <v>2</v>
      </c>
      <c r="C16" s="2">
        <v>22</v>
      </c>
      <c r="D16" s="28">
        <v>19</v>
      </c>
      <c r="E16" s="25"/>
      <c r="F16" s="18"/>
      <c r="G16" s="18"/>
      <c r="H16" s="26"/>
      <c r="I16" s="27">
        <v>4</v>
      </c>
      <c r="J16" s="2">
        <v>39</v>
      </c>
      <c r="K16" s="2">
        <v>59</v>
      </c>
      <c r="L16" s="26"/>
      <c r="M16" s="27">
        <v>24</v>
      </c>
      <c r="N16" s="2">
        <v>3</v>
      </c>
      <c r="O16" s="2">
        <v>193</v>
      </c>
      <c r="P16" s="2">
        <v>7</v>
      </c>
      <c r="Q16" s="2">
        <v>175</v>
      </c>
      <c r="R16" s="2">
        <v>9</v>
      </c>
      <c r="S16" s="18"/>
      <c r="T16" s="26"/>
      <c r="U16" s="38"/>
      <c r="V16" s="37"/>
      <c r="W16" s="37"/>
      <c r="X16" s="37"/>
      <c r="Y16" s="36"/>
      <c r="Z16" s="37"/>
      <c r="AA16" s="36"/>
      <c r="AB16" s="37"/>
      <c r="AC16" s="37"/>
      <c r="AD16" s="37"/>
      <c r="AE16" s="37"/>
      <c r="AF16" s="37"/>
      <c r="AG16" s="37"/>
      <c r="AH16" s="37"/>
      <c r="AI16" s="37"/>
      <c r="AJ16" s="37"/>
      <c r="AK16" s="37"/>
      <c r="AL16" s="37"/>
      <c r="AM16" s="37"/>
      <c r="AN16" s="37"/>
      <c r="AO16" s="37"/>
      <c r="AP16" s="37"/>
      <c r="AQ16" s="37"/>
    </row>
    <row r="17" spans="1:81" x14ac:dyDescent="0.15">
      <c r="A17" s="70">
        <v>2003</v>
      </c>
      <c r="B17" s="23"/>
      <c r="C17" s="2">
        <v>18</v>
      </c>
      <c r="D17" s="28">
        <v>21</v>
      </c>
      <c r="E17" s="25"/>
      <c r="F17" s="18"/>
      <c r="G17" s="18"/>
      <c r="H17" s="26"/>
      <c r="I17" s="27">
        <v>6</v>
      </c>
      <c r="J17" s="2">
        <v>33</v>
      </c>
      <c r="K17" s="2">
        <v>42</v>
      </c>
      <c r="L17" s="26"/>
      <c r="M17" s="27">
        <v>22</v>
      </c>
      <c r="N17" s="18"/>
      <c r="O17" s="2">
        <v>152</v>
      </c>
      <c r="P17" s="2">
        <v>6</v>
      </c>
      <c r="Q17" s="2">
        <v>204</v>
      </c>
      <c r="R17" s="2">
        <v>15</v>
      </c>
      <c r="S17" s="18"/>
      <c r="T17" s="26"/>
      <c r="U17" s="38"/>
      <c r="V17" s="37"/>
      <c r="W17" s="37"/>
      <c r="X17" s="37"/>
      <c r="Y17" s="36"/>
      <c r="Z17" s="37"/>
      <c r="AA17" s="37"/>
      <c r="AB17" s="37"/>
      <c r="AC17" s="36"/>
      <c r="AD17" s="37"/>
      <c r="AE17" s="36"/>
      <c r="AF17" s="37"/>
      <c r="AG17" s="37"/>
      <c r="AH17" s="37"/>
      <c r="AI17" s="37"/>
      <c r="AJ17" s="37"/>
      <c r="AK17" s="37"/>
      <c r="AL17" s="37"/>
      <c r="AM17" s="37"/>
      <c r="AN17" s="37"/>
      <c r="AO17" s="37"/>
      <c r="AP17" s="37"/>
      <c r="AQ17" s="37"/>
    </row>
    <row r="18" spans="1:81" x14ac:dyDescent="0.15">
      <c r="A18" s="70">
        <v>2004</v>
      </c>
      <c r="B18" s="27">
        <v>3</v>
      </c>
      <c r="C18" s="2">
        <v>12</v>
      </c>
      <c r="D18" s="28">
        <v>13</v>
      </c>
      <c r="E18" s="25"/>
      <c r="F18" s="18"/>
      <c r="G18" s="18"/>
      <c r="H18" s="26"/>
      <c r="I18" s="27">
        <v>5</v>
      </c>
      <c r="J18" s="2">
        <v>28</v>
      </c>
      <c r="K18" s="2">
        <v>47</v>
      </c>
      <c r="L18" s="26"/>
      <c r="M18" s="27">
        <v>22</v>
      </c>
      <c r="N18" s="2">
        <v>1</v>
      </c>
      <c r="O18" s="2">
        <v>173</v>
      </c>
      <c r="P18" s="2">
        <v>8</v>
      </c>
      <c r="Q18" s="2">
        <v>207</v>
      </c>
      <c r="R18" s="2">
        <v>13</v>
      </c>
      <c r="S18" s="18"/>
      <c r="T18" s="26"/>
      <c r="U18" s="38"/>
      <c r="V18" s="37"/>
      <c r="W18" s="37"/>
      <c r="X18" s="37"/>
      <c r="Y18" s="36"/>
      <c r="Z18" s="37"/>
      <c r="AA18" s="36"/>
      <c r="AB18" s="37"/>
      <c r="AC18" s="36"/>
      <c r="AD18" s="37"/>
      <c r="AE18" s="37"/>
      <c r="AF18" s="37"/>
      <c r="AG18" s="37"/>
      <c r="AH18" s="37"/>
      <c r="AI18" s="37"/>
      <c r="AJ18" s="37"/>
      <c r="AK18" s="37"/>
      <c r="AL18" s="37"/>
      <c r="AM18" s="37"/>
      <c r="AN18" s="37"/>
      <c r="AO18" s="37"/>
      <c r="AP18" s="37"/>
      <c r="AQ18" s="37"/>
    </row>
    <row r="19" spans="1:81" x14ac:dyDescent="0.15">
      <c r="A19" s="70">
        <v>2005</v>
      </c>
      <c r="B19" s="27">
        <v>1</v>
      </c>
      <c r="C19" s="2">
        <v>16</v>
      </c>
      <c r="D19" s="28">
        <v>17</v>
      </c>
      <c r="E19" s="25"/>
      <c r="F19" s="18"/>
      <c r="G19" s="18"/>
      <c r="H19" s="26"/>
      <c r="I19" s="27">
        <v>4</v>
      </c>
      <c r="J19" s="2">
        <v>42</v>
      </c>
      <c r="K19" s="2">
        <v>50</v>
      </c>
      <c r="L19" s="26"/>
      <c r="M19" s="27">
        <v>39</v>
      </c>
      <c r="N19" s="2">
        <v>1</v>
      </c>
      <c r="O19" s="2">
        <v>174</v>
      </c>
      <c r="P19" s="2">
        <v>4</v>
      </c>
      <c r="Q19" s="2">
        <v>208</v>
      </c>
      <c r="R19" s="2">
        <v>19</v>
      </c>
      <c r="S19" s="18"/>
      <c r="T19" s="26"/>
      <c r="U19" s="38"/>
      <c r="V19" s="37"/>
      <c r="W19" s="37"/>
      <c r="X19" s="37"/>
      <c r="Y19" s="36"/>
      <c r="Z19" s="37"/>
      <c r="AA19" s="36"/>
      <c r="AB19" s="37"/>
      <c r="AC19" s="36"/>
      <c r="AD19" s="37"/>
      <c r="AE19" s="37"/>
      <c r="AF19" s="37"/>
      <c r="AG19" s="37"/>
      <c r="AH19" s="37"/>
      <c r="AI19" s="37"/>
      <c r="AJ19" s="37"/>
      <c r="AK19" s="37"/>
      <c r="AL19" s="37"/>
      <c r="AM19" s="37"/>
      <c r="AN19" s="37"/>
      <c r="AO19" s="37"/>
      <c r="AP19" s="37"/>
      <c r="AQ19" s="37"/>
    </row>
    <row r="20" spans="1:81" x14ac:dyDescent="0.15">
      <c r="A20" s="70">
        <v>2006</v>
      </c>
      <c r="B20" s="27">
        <v>3</v>
      </c>
      <c r="C20" s="2">
        <v>12</v>
      </c>
      <c r="D20" s="28">
        <v>23</v>
      </c>
      <c r="E20" s="25"/>
      <c r="F20" s="18"/>
      <c r="G20" s="18"/>
      <c r="H20" s="26"/>
      <c r="I20" s="27">
        <v>4</v>
      </c>
      <c r="J20" s="2">
        <v>54</v>
      </c>
      <c r="K20" s="2">
        <v>56</v>
      </c>
      <c r="L20" s="26"/>
      <c r="M20" s="27">
        <v>27</v>
      </c>
      <c r="N20" s="2">
        <v>2</v>
      </c>
      <c r="O20" s="2">
        <v>186</v>
      </c>
      <c r="P20" s="2">
        <v>7</v>
      </c>
      <c r="Q20" s="2">
        <v>223</v>
      </c>
      <c r="R20" s="2">
        <v>12</v>
      </c>
      <c r="S20" s="18"/>
      <c r="T20" s="26"/>
      <c r="U20" s="38"/>
      <c r="V20" s="37"/>
      <c r="W20" s="37"/>
      <c r="X20" s="37"/>
      <c r="Y20" s="36"/>
      <c r="Z20" s="37"/>
      <c r="AA20" s="36"/>
      <c r="AB20" s="37"/>
      <c r="AC20" s="37"/>
      <c r="AD20" s="37"/>
      <c r="AE20" s="37"/>
      <c r="AF20" s="37"/>
      <c r="AG20" s="37"/>
      <c r="AH20" s="37"/>
      <c r="AI20" s="37"/>
      <c r="AJ20" s="37"/>
      <c r="AK20" s="37"/>
      <c r="AL20" s="37"/>
      <c r="AM20" s="37"/>
      <c r="AN20" s="37"/>
      <c r="AO20" s="37"/>
      <c r="AP20" s="37"/>
      <c r="AQ20" s="37"/>
    </row>
    <row r="21" spans="1:81" x14ac:dyDescent="0.15">
      <c r="A21" s="70">
        <v>2007</v>
      </c>
      <c r="B21" s="27">
        <v>4</v>
      </c>
      <c r="C21" s="2">
        <v>21</v>
      </c>
      <c r="D21" s="28">
        <v>24</v>
      </c>
      <c r="E21" s="25"/>
      <c r="F21" s="18"/>
      <c r="G21" s="18"/>
      <c r="H21" s="26"/>
      <c r="I21" s="27">
        <v>3</v>
      </c>
      <c r="J21" s="2">
        <v>43</v>
      </c>
      <c r="K21" s="2">
        <v>63</v>
      </c>
      <c r="L21" s="26"/>
      <c r="M21" s="27">
        <v>26</v>
      </c>
      <c r="N21" s="2">
        <v>1</v>
      </c>
      <c r="O21" s="2">
        <v>175</v>
      </c>
      <c r="P21" s="2">
        <v>8</v>
      </c>
      <c r="Q21" s="2">
        <v>269</v>
      </c>
      <c r="R21" s="2">
        <v>15</v>
      </c>
      <c r="S21" s="18"/>
      <c r="T21" s="26"/>
      <c r="U21" s="38"/>
      <c r="V21" s="37"/>
      <c r="W21" s="37"/>
      <c r="X21" s="37"/>
      <c r="Y21" s="37"/>
      <c r="Z21" s="37"/>
      <c r="AA21" s="36"/>
      <c r="AB21" s="37"/>
      <c r="AC21" s="36"/>
      <c r="AD21" s="37"/>
      <c r="AE21" s="37"/>
      <c r="AF21" s="37"/>
      <c r="AG21" s="37"/>
      <c r="AH21" s="37"/>
      <c r="AI21" s="37"/>
      <c r="AJ21" s="37"/>
      <c r="AK21" s="37"/>
      <c r="AL21" s="37"/>
      <c r="AM21" s="37"/>
      <c r="AN21" s="37"/>
      <c r="AO21" s="37"/>
      <c r="AP21" s="37"/>
      <c r="AQ21" s="37"/>
    </row>
    <row r="22" spans="1:81" x14ac:dyDescent="0.15">
      <c r="A22" s="70">
        <v>2008</v>
      </c>
      <c r="B22" s="27">
        <v>1</v>
      </c>
      <c r="C22" s="2">
        <v>14</v>
      </c>
      <c r="D22" s="28">
        <v>18</v>
      </c>
      <c r="E22" s="25"/>
      <c r="F22" s="2">
        <v>1</v>
      </c>
      <c r="G22" s="2">
        <v>4</v>
      </c>
      <c r="H22" s="26"/>
      <c r="I22" s="27">
        <v>6</v>
      </c>
      <c r="J22" s="2">
        <v>31</v>
      </c>
      <c r="K22" s="2">
        <v>57</v>
      </c>
      <c r="L22" s="26"/>
      <c r="M22" s="27">
        <v>25</v>
      </c>
      <c r="N22" s="18"/>
      <c r="O22" s="2">
        <v>155</v>
      </c>
      <c r="P22" s="2">
        <v>6</v>
      </c>
      <c r="Q22" s="2">
        <v>270</v>
      </c>
      <c r="R22" s="2">
        <v>17</v>
      </c>
      <c r="S22" s="18"/>
      <c r="T22" s="26"/>
      <c r="U22" s="38"/>
      <c r="V22" s="37"/>
      <c r="W22" s="37"/>
      <c r="X22" s="37"/>
      <c r="Y22" s="36"/>
      <c r="Z22" s="37"/>
      <c r="AA22" s="36"/>
      <c r="AB22" s="37"/>
      <c r="AC22" s="36"/>
      <c r="AD22" s="37"/>
      <c r="AE22" s="36"/>
      <c r="AF22" s="37"/>
      <c r="AG22" s="37"/>
      <c r="AH22" s="37"/>
      <c r="AI22" s="37"/>
      <c r="AJ22" s="37"/>
      <c r="AK22" s="37"/>
      <c r="AL22" s="37"/>
      <c r="AM22" s="37"/>
      <c r="AN22" s="37"/>
      <c r="AO22" s="37"/>
      <c r="AP22" s="37"/>
      <c r="AQ22" s="37"/>
    </row>
    <row r="23" spans="1:81" x14ac:dyDescent="0.15">
      <c r="A23" s="71">
        <v>2009</v>
      </c>
      <c r="B23" s="27">
        <v>1</v>
      </c>
      <c r="C23" s="2">
        <v>9</v>
      </c>
      <c r="D23" s="28">
        <v>15</v>
      </c>
      <c r="E23" s="29">
        <v>2</v>
      </c>
      <c r="F23" s="2">
        <v>2</v>
      </c>
      <c r="G23" s="2">
        <v>11</v>
      </c>
      <c r="H23" s="26"/>
      <c r="I23" s="27">
        <v>9</v>
      </c>
      <c r="J23" s="2">
        <v>38</v>
      </c>
      <c r="K23" s="2">
        <v>68</v>
      </c>
      <c r="L23" s="26"/>
      <c r="M23" s="27">
        <v>38</v>
      </c>
      <c r="N23" s="18"/>
      <c r="O23" s="2">
        <v>159</v>
      </c>
      <c r="P23" s="2">
        <v>12</v>
      </c>
      <c r="Q23" s="2">
        <v>268</v>
      </c>
      <c r="R23" s="2">
        <v>16</v>
      </c>
      <c r="S23" s="18"/>
      <c r="T23" s="26"/>
      <c r="U23" s="38"/>
      <c r="V23" s="37"/>
      <c r="W23" s="37"/>
      <c r="X23" s="37"/>
      <c r="Y23" s="36"/>
      <c r="Z23" s="37"/>
      <c r="AA23" s="36"/>
      <c r="AB23" s="37"/>
      <c r="AC23" s="37"/>
      <c r="AD23" s="37"/>
      <c r="AE23" s="36"/>
      <c r="AF23" s="37"/>
      <c r="AG23" s="37"/>
      <c r="AH23" s="37"/>
      <c r="AI23" s="37"/>
      <c r="AJ23" s="37"/>
      <c r="AK23" s="37"/>
      <c r="AL23" s="37"/>
      <c r="AM23" s="37"/>
      <c r="AN23" s="37"/>
      <c r="AO23" s="37"/>
      <c r="AP23" s="37"/>
      <c r="AQ23" s="37"/>
    </row>
    <row r="24" spans="1:81" x14ac:dyDescent="0.15">
      <c r="A24" s="71">
        <v>2010</v>
      </c>
      <c r="B24" s="23"/>
      <c r="C24" s="18"/>
      <c r="D24" s="24"/>
      <c r="E24" s="29">
        <v>4</v>
      </c>
      <c r="F24" s="2">
        <v>18</v>
      </c>
      <c r="G24" s="2">
        <v>34</v>
      </c>
      <c r="H24" s="26"/>
      <c r="I24" s="27">
        <v>3</v>
      </c>
      <c r="J24" s="2">
        <v>32</v>
      </c>
      <c r="K24" s="2">
        <v>58</v>
      </c>
      <c r="L24" s="26"/>
      <c r="M24" s="27">
        <v>37</v>
      </c>
      <c r="N24" s="2">
        <v>4</v>
      </c>
      <c r="O24" s="2">
        <v>152</v>
      </c>
      <c r="P24" s="2">
        <v>6</v>
      </c>
      <c r="Q24" s="2">
        <v>294</v>
      </c>
      <c r="R24" s="2">
        <v>16</v>
      </c>
      <c r="S24" s="18"/>
      <c r="T24" s="26"/>
      <c r="U24" s="38"/>
      <c r="V24" s="37"/>
      <c r="W24" s="37"/>
      <c r="X24" s="37"/>
      <c r="Y24" s="36"/>
      <c r="Z24" s="37"/>
      <c r="AA24" s="36"/>
      <c r="AB24" s="37"/>
      <c r="AC24" s="37"/>
      <c r="AD24" s="37"/>
      <c r="AE24" s="37"/>
      <c r="AF24" s="37"/>
      <c r="AG24" s="37"/>
      <c r="AH24" s="37"/>
      <c r="AI24" s="37"/>
      <c r="AJ24" s="37"/>
      <c r="AK24" s="37"/>
      <c r="AL24" s="37"/>
      <c r="AM24" s="37"/>
      <c r="AN24" s="37"/>
      <c r="AO24" s="37"/>
      <c r="AP24" s="37"/>
      <c r="AQ24" s="37"/>
    </row>
    <row r="25" spans="1:81" x14ac:dyDescent="0.15">
      <c r="A25" s="71">
        <v>2011</v>
      </c>
      <c r="B25" s="23"/>
      <c r="C25" s="18"/>
      <c r="D25" s="24"/>
      <c r="E25" s="29">
        <v>3</v>
      </c>
      <c r="F25" s="2">
        <v>19</v>
      </c>
      <c r="G25" s="2">
        <v>39</v>
      </c>
      <c r="H25" s="30">
        <v>2</v>
      </c>
      <c r="I25" s="27">
        <v>4</v>
      </c>
      <c r="J25" s="2">
        <v>46</v>
      </c>
      <c r="K25" s="2">
        <v>57</v>
      </c>
      <c r="L25" s="30">
        <v>1</v>
      </c>
      <c r="M25" s="27">
        <v>32</v>
      </c>
      <c r="N25" s="18"/>
      <c r="O25" s="2">
        <v>156</v>
      </c>
      <c r="P25" s="2">
        <v>10</v>
      </c>
      <c r="Q25" s="2">
        <v>304</v>
      </c>
      <c r="R25" s="2">
        <v>27</v>
      </c>
      <c r="S25" s="2">
        <v>9</v>
      </c>
      <c r="T25" s="30">
        <v>1</v>
      </c>
      <c r="U25" s="44"/>
      <c r="V25" s="37"/>
      <c r="W25" s="37"/>
      <c r="X25" s="37"/>
      <c r="Y25" s="36"/>
      <c r="Z25" s="37"/>
      <c r="AA25" s="36"/>
      <c r="AB25" s="37"/>
      <c r="AC25" s="36"/>
      <c r="AD25" s="37"/>
      <c r="AE25" s="36"/>
      <c r="AF25" s="37"/>
      <c r="AG25" s="37"/>
      <c r="AH25" s="37"/>
      <c r="AI25" s="37"/>
      <c r="AJ25" s="37"/>
      <c r="AK25" s="37"/>
      <c r="AL25" s="37"/>
      <c r="AM25" s="37"/>
      <c r="AN25" s="37"/>
      <c r="AO25" s="37"/>
      <c r="AP25" s="37"/>
      <c r="AQ25" s="37"/>
    </row>
    <row r="26" spans="1:81" x14ac:dyDescent="0.15">
      <c r="A26" s="71">
        <v>2012</v>
      </c>
      <c r="B26" s="23"/>
      <c r="C26" s="18"/>
      <c r="D26" s="24"/>
      <c r="E26" s="29">
        <v>1</v>
      </c>
      <c r="F26" s="2">
        <v>23</v>
      </c>
      <c r="G26" s="2">
        <v>51</v>
      </c>
      <c r="H26" s="26"/>
      <c r="I26" s="27">
        <v>4</v>
      </c>
      <c r="J26" s="2">
        <v>36</v>
      </c>
      <c r="K26" s="2">
        <v>71</v>
      </c>
      <c r="L26" s="30">
        <v>2</v>
      </c>
      <c r="M26" s="27">
        <v>26</v>
      </c>
      <c r="N26" s="2">
        <v>2</v>
      </c>
      <c r="O26" s="2">
        <v>153</v>
      </c>
      <c r="P26" s="2">
        <v>6</v>
      </c>
      <c r="Q26" s="2">
        <v>341</v>
      </c>
      <c r="R26" s="2">
        <v>28</v>
      </c>
      <c r="S26" s="2">
        <v>6</v>
      </c>
      <c r="T26" s="26"/>
      <c r="U26" s="38"/>
      <c r="V26" s="37"/>
      <c r="W26" s="37"/>
      <c r="X26" s="37"/>
      <c r="Y26" s="37"/>
      <c r="Z26" s="37"/>
      <c r="AA26" s="36"/>
      <c r="AB26" s="37"/>
      <c r="AC26" s="37"/>
      <c r="AD26" s="37"/>
      <c r="AE26" s="37"/>
      <c r="AF26" s="37"/>
      <c r="AG26" s="37"/>
      <c r="AH26" s="37"/>
      <c r="AI26" s="37"/>
      <c r="AJ26" s="37"/>
      <c r="AK26" s="37"/>
      <c r="AL26" s="37"/>
      <c r="AM26" s="37"/>
      <c r="AN26" s="37"/>
      <c r="AO26" s="37"/>
      <c r="AP26" s="37"/>
      <c r="AQ26" s="37"/>
    </row>
    <row r="27" spans="1:81" x14ac:dyDescent="0.15">
      <c r="A27" s="72">
        <v>2013</v>
      </c>
      <c r="B27" s="23"/>
      <c r="C27" s="18"/>
      <c r="D27" s="24"/>
      <c r="E27" s="29">
        <v>3</v>
      </c>
      <c r="F27" s="2">
        <v>15</v>
      </c>
      <c r="G27" s="2">
        <v>44</v>
      </c>
      <c r="H27" s="26"/>
      <c r="I27" s="27">
        <v>5</v>
      </c>
      <c r="J27" s="2">
        <v>51</v>
      </c>
      <c r="K27" s="2">
        <v>79</v>
      </c>
      <c r="L27" s="30">
        <v>3</v>
      </c>
      <c r="M27" s="27">
        <v>29</v>
      </c>
      <c r="N27" s="2">
        <v>1</v>
      </c>
      <c r="O27" s="2">
        <v>164</v>
      </c>
      <c r="P27" s="2">
        <v>5</v>
      </c>
      <c r="Q27" s="2">
        <v>470</v>
      </c>
      <c r="R27" s="2">
        <v>23</v>
      </c>
      <c r="S27" s="2">
        <v>14</v>
      </c>
      <c r="T27" s="26"/>
      <c r="U27" s="38"/>
      <c r="V27" s="37"/>
      <c r="W27" s="37"/>
      <c r="X27" s="37"/>
      <c r="Y27" s="36"/>
      <c r="Z27" s="37"/>
      <c r="AA27" s="36"/>
      <c r="AB27" s="37"/>
      <c r="AC27" s="37"/>
      <c r="AD27" s="37"/>
      <c r="AE27" s="37"/>
      <c r="AF27" s="37"/>
      <c r="AG27" s="37"/>
      <c r="AH27" s="37"/>
      <c r="AI27" s="37"/>
      <c r="AJ27" s="37"/>
      <c r="AK27" s="37"/>
      <c r="AL27" s="37"/>
      <c r="AM27" s="37"/>
      <c r="AN27" s="37"/>
      <c r="AO27" s="37"/>
      <c r="AP27" s="37"/>
      <c r="AQ27" s="37"/>
    </row>
    <row r="28" spans="1:81" s="6" customFormat="1" x14ac:dyDescent="0.15">
      <c r="A28" s="14">
        <v>2014</v>
      </c>
      <c r="B28" s="23"/>
      <c r="C28" s="18"/>
      <c r="D28" s="24"/>
      <c r="E28" s="29">
        <v>3</v>
      </c>
      <c r="F28" s="2">
        <v>21</v>
      </c>
      <c r="G28" s="2">
        <v>50</v>
      </c>
      <c r="H28" s="30">
        <v>2</v>
      </c>
      <c r="I28" s="27">
        <v>4</v>
      </c>
      <c r="J28" s="2">
        <v>24</v>
      </c>
      <c r="K28" s="2">
        <v>78</v>
      </c>
      <c r="L28" s="30">
        <v>1</v>
      </c>
      <c r="M28" s="27">
        <v>30</v>
      </c>
      <c r="N28" s="2">
        <v>1</v>
      </c>
      <c r="O28" s="2">
        <v>212</v>
      </c>
      <c r="P28" s="2">
        <v>7</v>
      </c>
      <c r="Q28" s="2">
        <v>500</v>
      </c>
      <c r="R28" s="2">
        <v>42</v>
      </c>
      <c r="S28" s="2">
        <v>5</v>
      </c>
      <c r="T28" s="30">
        <v>1</v>
      </c>
      <c r="U28" s="38"/>
      <c r="V28" s="37"/>
      <c r="W28" s="37"/>
      <c r="X28" s="37"/>
      <c r="Y28" s="36"/>
      <c r="Z28" s="37"/>
      <c r="AA28" s="36"/>
      <c r="AB28" s="37"/>
      <c r="AC28" s="37"/>
      <c r="AD28" s="37"/>
      <c r="AE28" s="37"/>
      <c r="AF28" s="37"/>
      <c r="AG28" s="37"/>
      <c r="AH28" s="37"/>
      <c r="AI28" s="37"/>
      <c r="AJ28" s="37"/>
      <c r="AK28" s="37"/>
      <c r="AL28" s="37"/>
      <c r="AM28" s="37"/>
      <c r="AN28" s="37"/>
      <c r="AO28" s="37"/>
      <c r="AP28" s="37"/>
      <c r="AQ28" s="37"/>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row>
    <row r="29" spans="1:81" s="13" customFormat="1" x14ac:dyDescent="0.15">
      <c r="A29" s="51">
        <v>2015</v>
      </c>
      <c r="B29" s="31"/>
      <c r="C29" s="10"/>
      <c r="D29" s="32"/>
      <c r="E29" s="33">
        <v>5</v>
      </c>
      <c r="F29" s="11">
        <v>19</v>
      </c>
      <c r="G29" s="11">
        <v>45</v>
      </c>
      <c r="H29" s="34">
        <v>2</v>
      </c>
      <c r="I29" s="35">
        <v>3</v>
      </c>
      <c r="J29" s="11">
        <v>37</v>
      </c>
      <c r="K29" s="11">
        <v>106</v>
      </c>
      <c r="L29" s="34">
        <v>1</v>
      </c>
      <c r="M29" s="35">
        <v>14</v>
      </c>
      <c r="N29" s="11">
        <v>1</v>
      </c>
      <c r="O29" s="11">
        <v>191</v>
      </c>
      <c r="P29" s="11">
        <v>4</v>
      </c>
      <c r="Q29" s="11">
        <v>606</v>
      </c>
      <c r="R29" s="11">
        <v>48</v>
      </c>
      <c r="S29" s="11">
        <v>10</v>
      </c>
      <c r="T29" s="34">
        <v>2</v>
      </c>
      <c r="U29" s="38"/>
      <c r="V29" s="37"/>
      <c r="W29" s="37"/>
      <c r="X29" s="37"/>
      <c r="Y29" s="36"/>
      <c r="Z29" s="37"/>
      <c r="AA29" s="36"/>
      <c r="AB29" s="37"/>
      <c r="AC29" s="36"/>
      <c r="AD29" s="37"/>
      <c r="AE29" s="37"/>
      <c r="AF29" s="37"/>
      <c r="AG29" s="37"/>
      <c r="AH29" s="37"/>
      <c r="AI29" s="37"/>
      <c r="AJ29" s="37"/>
      <c r="AK29" s="37"/>
      <c r="AL29" s="37"/>
      <c r="AM29" s="37"/>
      <c r="AN29" s="37"/>
      <c r="AO29" s="37"/>
      <c r="AP29" s="37"/>
      <c r="AQ29" s="37"/>
    </row>
    <row r="30" spans="1:81" s="13" customFormat="1" x14ac:dyDescent="0.15">
      <c r="A30" s="15">
        <v>2016</v>
      </c>
      <c r="B30" s="6"/>
      <c r="C30" s="6"/>
      <c r="D30" s="6"/>
      <c r="E30" s="8">
        <v>1</v>
      </c>
      <c r="F30" s="8">
        <v>26</v>
      </c>
      <c r="G30" s="8">
        <v>50</v>
      </c>
      <c r="H30" s="8">
        <v>1</v>
      </c>
      <c r="I30" s="8">
        <v>10</v>
      </c>
      <c r="J30" s="8">
        <v>34</v>
      </c>
      <c r="K30" s="8">
        <v>107</v>
      </c>
      <c r="L30" s="8">
        <v>1</v>
      </c>
      <c r="M30" s="8">
        <v>28</v>
      </c>
      <c r="N30" s="8"/>
      <c r="O30" s="8">
        <v>251</v>
      </c>
      <c r="P30" s="8"/>
      <c r="Q30" s="8">
        <v>714</v>
      </c>
      <c r="R30" s="8"/>
      <c r="S30" s="8">
        <v>12</v>
      </c>
      <c r="T30" s="8"/>
      <c r="U30" s="48"/>
      <c r="V30" s="37"/>
      <c r="W30" s="37"/>
      <c r="X30" s="37"/>
      <c r="Y30" s="36"/>
      <c r="Z30" s="37"/>
      <c r="AA30" s="36"/>
      <c r="AB30" s="37"/>
      <c r="AC30" s="36"/>
      <c r="AD30" s="37"/>
      <c r="AE30" s="37"/>
      <c r="AF30" s="37"/>
      <c r="AG30" s="37"/>
      <c r="AH30" s="37"/>
      <c r="AI30" s="37"/>
      <c r="AJ30" s="37"/>
      <c r="AK30" s="37"/>
      <c r="AL30" s="37"/>
      <c r="AM30" s="37"/>
      <c r="AN30" s="37"/>
      <c r="AO30" s="37"/>
      <c r="AP30" s="37"/>
      <c r="AQ30" s="37"/>
    </row>
    <row r="31" spans="1:81" s="13" customFormat="1" x14ac:dyDescent="0.15">
      <c r="A31" s="15">
        <v>2017</v>
      </c>
      <c r="B31" s="6"/>
      <c r="C31" s="6"/>
      <c r="D31" s="6"/>
      <c r="E31" s="8">
        <v>1</v>
      </c>
      <c r="F31" s="8">
        <v>19</v>
      </c>
      <c r="G31" s="8">
        <v>62</v>
      </c>
      <c r="H31" s="8">
        <v>1</v>
      </c>
      <c r="I31" s="8">
        <v>3</v>
      </c>
      <c r="J31" s="8">
        <v>40</v>
      </c>
      <c r="K31" s="8">
        <v>100</v>
      </c>
      <c r="L31" s="8">
        <v>3</v>
      </c>
      <c r="M31" s="8">
        <v>22</v>
      </c>
      <c r="N31" s="8"/>
      <c r="O31" s="8">
        <v>264</v>
      </c>
      <c r="P31" s="8"/>
      <c r="Q31" s="8">
        <v>801</v>
      </c>
      <c r="R31" s="8"/>
      <c r="S31" s="8">
        <v>5</v>
      </c>
      <c r="T31" s="8"/>
      <c r="U31" s="48"/>
      <c r="V31" s="37"/>
      <c r="W31" s="37"/>
      <c r="X31" s="37"/>
      <c r="Y31" s="36"/>
      <c r="Z31" s="37"/>
      <c r="AA31" s="36"/>
      <c r="AB31" s="37"/>
      <c r="AC31" s="36"/>
      <c r="AD31" s="37"/>
      <c r="AE31" s="37"/>
      <c r="AF31" s="37"/>
      <c r="AG31" s="37"/>
      <c r="AH31" s="37"/>
      <c r="AI31" s="37"/>
      <c r="AJ31" s="37"/>
      <c r="AK31" s="37"/>
      <c r="AL31" s="37"/>
      <c r="AM31" s="37"/>
      <c r="AN31" s="37"/>
      <c r="AO31" s="37"/>
      <c r="AP31" s="37"/>
      <c r="AQ31" s="37"/>
    </row>
    <row r="32" spans="1:81" s="13" customFormat="1" x14ac:dyDescent="0.15">
      <c r="A32" s="15">
        <v>2018</v>
      </c>
      <c r="B32" s="6"/>
      <c r="C32" s="6"/>
      <c r="D32" s="6"/>
      <c r="E32" s="8">
        <v>2</v>
      </c>
      <c r="F32" s="8">
        <v>14</v>
      </c>
      <c r="G32" s="8">
        <v>56</v>
      </c>
      <c r="H32" s="8">
        <v>2</v>
      </c>
      <c r="I32" s="8">
        <v>1</v>
      </c>
      <c r="J32" s="8">
        <v>43</v>
      </c>
      <c r="K32" s="8">
        <v>127</v>
      </c>
      <c r="L32" s="8">
        <v>1</v>
      </c>
      <c r="M32" s="8">
        <v>22</v>
      </c>
      <c r="N32" s="8"/>
      <c r="O32" s="8">
        <v>253</v>
      </c>
      <c r="P32" s="8"/>
      <c r="Q32" s="8">
        <v>923</v>
      </c>
      <c r="R32" s="8"/>
      <c r="S32" s="8">
        <v>10</v>
      </c>
      <c r="T32" s="8"/>
      <c r="U32" s="48"/>
      <c r="V32" s="37"/>
      <c r="W32" s="37"/>
      <c r="X32" s="37"/>
      <c r="Y32" s="48"/>
      <c r="Z32" s="37"/>
      <c r="AA32" s="48"/>
      <c r="AB32" s="37"/>
      <c r="AC32" s="48"/>
      <c r="AD32" s="37"/>
      <c r="AE32" s="37"/>
      <c r="AF32" s="37"/>
      <c r="AG32" s="37"/>
      <c r="AH32" s="37"/>
      <c r="AI32" s="37"/>
      <c r="AJ32" s="37"/>
      <c r="AK32" s="37"/>
      <c r="AL32" s="37"/>
      <c r="AM32" s="37"/>
      <c r="AN32" s="37"/>
      <c r="AO32" s="37"/>
      <c r="AP32" s="37"/>
      <c r="AQ32" s="37"/>
    </row>
    <row r="33" spans="1:43" s="13" customFormat="1" x14ac:dyDescent="0.15">
      <c r="A33" s="15">
        <v>2019</v>
      </c>
      <c r="B33" s="6"/>
      <c r="C33" s="6"/>
      <c r="D33" s="6"/>
      <c r="E33" s="8">
        <v>2</v>
      </c>
      <c r="F33" s="8">
        <v>9</v>
      </c>
      <c r="G33" s="8">
        <v>54</v>
      </c>
      <c r="H33" s="8">
        <v>1</v>
      </c>
      <c r="I33" s="8">
        <v>4</v>
      </c>
      <c r="J33" s="8">
        <v>41</v>
      </c>
      <c r="K33" s="8">
        <v>162</v>
      </c>
      <c r="L33" s="8">
        <v>4</v>
      </c>
      <c r="M33" s="8">
        <v>28</v>
      </c>
      <c r="N33" s="8"/>
      <c r="O33" s="8">
        <v>315</v>
      </c>
      <c r="P33" s="8"/>
      <c r="Q33" s="8">
        <v>1010</v>
      </c>
      <c r="R33" s="8"/>
      <c r="S33" s="8">
        <v>12</v>
      </c>
      <c r="T33" s="8"/>
      <c r="U33" s="48"/>
      <c r="V33" s="37"/>
      <c r="W33" s="37"/>
      <c r="X33" s="37"/>
      <c r="Y33" s="48"/>
      <c r="Z33" s="37"/>
      <c r="AA33" s="48"/>
      <c r="AB33" s="37"/>
      <c r="AC33" s="48"/>
      <c r="AD33" s="37"/>
      <c r="AE33" s="37"/>
      <c r="AF33" s="37"/>
      <c r="AG33" s="37"/>
      <c r="AH33" s="37"/>
      <c r="AI33" s="37"/>
      <c r="AJ33" s="37"/>
      <c r="AK33" s="37"/>
      <c r="AL33" s="37"/>
      <c r="AM33" s="37"/>
      <c r="AN33" s="37"/>
      <c r="AO33" s="37"/>
      <c r="AP33" s="37"/>
      <c r="AQ33" s="37"/>
    </row>
    <row r="34" spans="1:43" s="13" customFormat="1" x14ac:dyDescent="0.15">
      <c r="A34" s="15">
        <v>2020</v>
      </c>
      <c r="B34" s="6"/>
      <c r="C34" s="6"/>
      <c r="D34" s="6"/>
      <c r="E34" s="8">
        <v>2</v>
      </c>
      <c r="F34" s="8">
        <v>19</v>
      </c>
      <c r="G34" s="8">
        <v>64</v>
      </c>
      <c r="H34" s="8">
        <v>0</v>
      </c>
      <c r="I34" s="8">
        <v>4</v>
      </c>
      <c r="J34" s="52">
        <v>50</v>
      </c>
      <c r="K34" s="8">
        <v>130</v>
      </c>
      <c r="L34" s="8">
        <v>0</v>
      </c>
      <c r="M34" s="8">
        <v>20</v>
      </c>
      <c r="N34" s="8"/>
      <c r="O34" s="8">
        <v>292</v>
      </c>
      <c r="P34" s="8"/>
      <c r="Q34" s="8">
        <v>1060</v>
      </c>
      <c r="R34" s="8"/>
      <c r="S34" s="8">
        <v>5</v>
      </c>
      <c r="T34" s="8"/>
      <c r="U34" s="48"/>
      <c r="V34" s="37"/>
      <c r="W34" s="37"/>
      <c r="X34" s="37"/>
      <c r="Y34" s="48"/>
      <c r="Z34" s="37"/>
      <c r="AA34" s="48"/>
      <c r="AB34" s="37"/>
      <c r="AC34" s="48"/>
      <c r="AD34" s="37"/>
      <c r="AE34" s="37"/>
      <c r="AF34" s="37"/>
      <c r="AG34" s="37"/>
      <c r="AH34" s="37"/>
      <c r="AI34" s="37"/>
      <c r="AJ34" s="37"/>
      <c r="AK34" s="37"/>
      <c r="AL34" s="37"/>
      <c r="AM34" s="37"/>
      <c r="AN34" s="37"/>
      <c r="AO34" s="37"/>
      <c r="AP34" s="37"/>
      <c r="AQ34" s="37"/>
    </row>
    <row r="35" spans="1:43" x14ac:dyDescent="0.15">
      <c r="A35" t="s">
        <v>10</v>
      </c>
    </row>
    <row r="36" spans="1:43" x14ac:dyDescent="0.15">
      <c r="A36" t="s">
        <v>11</v>
      </c>
    </row>
    <row r="37" spans="1:43" x14ac:dyDescent="0.15">
      <c r="A37" s="49" t="s">
        <v>29</v>
      </c>
    </row>
    <row r="40" spans="1:43" ht="49" customHeight="1" x14ac:dyDescent="0.15">
      <c r="A40" s="3"/>
      <c r="B40" s="4" t="s">
        <v>26</v>
      </c>
      <c r="C40" s="50" t="s">
        <v>19</v>
      </c>
      <c r="D40" s="5" t="s">
        <v>20</v>
      </c>
      <c r="E40" s="5" t="s">
        <v>27</v>
      </c>
      <c r="F40" s="5" t="s">
        <v>21</v>
      </c>
      <c r="G40" s="5" t="s">
        <v>22</v>
      </c>
      <c r="H40" s="5" t="s">
        <v>28</v>
      </c>
      <c r="I40" s="5" t="s">
        <v>23</v>
      </c>
      <c r="J40" s="5" t="s">
        <v>24</v>
      </c>
    </row>
    <row r="41" spans="1:43" x14ac:dyDescent="0.15">
      <c r="A41" s="53" t="s">
        <v>9</v>
      </c>
      <c r="B41" s="54"/>
      <c r="C41" s="55"/>
      <c r="D41" s="56"/>
      <c r="E41" s="56"/>
      <c r="F41" s="56"/>
      <c r="G41" s="56"/>
      <c r="H41" s="56"/>
      <c r="I41" s="56"/>
      <c r="J41" s="56"/>
    </row>
    <row r="42" spans="1:43" x14ac:dyDescent="0.15">
      <c r="A42" s="57">
        <v>1995</v>
      </c>
      <c r="B42" s="8">
        <v>937</v>
      </c>
      <c r="C42" s="8">
        <f t="shared" ref="C42:C64" si="0">SUM(B9:H9)</f>
        <v>28</v>
      </c>
      <c r="D42" s="7">
        <f>C42/B42</f>
        <v>2.9882604055496264E-2</v>
      </c>
      <c r="E42" s="8">
        <v>1233</v>
      </c>
      <c r="F42" s="8">
        <f t="shared" ref="F42:F64" si="1">SUM(I9:L9)</f>
        <v>86</v>
      </c>
      <c r="G42" s="7">
        <f>F42/E42</f>
        <v>6.974858069748581E-2</v>
      </c>
      <c r="H42" s="58">
        <v>3930</v>
      </c>
      <c r="I42" s="8">
        <f t="shared" ref="I42:I64" si="2">SUM(M9:T9)</f>
        <v>307</v>
      </c>
      <c r="J42" s="7">
        <f>I42/H42</f>
        <v>7.8117048346055984E-2</v>
      </c>
    </row>
    <row r="43" spans="1:43" x14ac:dyDescent="0.15">
      <c r="A43" s="57">
        <v>1996</v>
      </c>
      <c r="B43" s="8">
        <v>944</v>
      </c>
      <c r="C43" s="8">
        <f t="shared" si="0"/>
        <v>32</v>
      </c>
      <c r="D43" s="7">
        <f t="shared" ref="D43:D59" si="3">C43/B43</f>
        <v>3.3898305084745763E-2</v>
      </c>
      <c r="E43" s="8">
        <v>1167</v>
      </c>
      <c r="F43" s="8">
        <f t="shared" si="1"/>
        <v>75</v>
      </c>
      <c r="G43" s="7">
        <f t="shared" ref="G43:G59" si="4">F43/E43</f>
        <v>6.4267352185089971E-2</v>
      </c>
      <c r="H43" s="58">
        <v>3815</v>
      </c>
      <c r="I43" s="8">
        <f t="shared" si="2"/>
        <v>347</v>
      </c>
      <c r="J43" s="7">
        <f t="shared" ref="J43:J59" si="5">I43/H43</f>
        <v>9.0956749672346002E-2</v>
      </c>
    </row>
    <row r="44" spans="1:43" x14ac:dyDescent="0.15">
      <c r="A44" s="57">
        <v>1997</v>
      </c>
      <c r="B44" s="8">
        <v>903</v>
      </c>
      <c r="C44" s="8">
        <f t="shared" si="0"/>
        <v>38</v>
      </c>
      <c r="D44" s="7">
        <f t="shared" si="3"/>
        <v>4.2081949058693245E-2</v>
      </c>
      <c r="E44" s="8">
        <v>997</v>
      </c>
      <c r="F44" s="8">
        <f t="shared" si="1"/>
        <v>81</v>
      </c>
      <c r="G44" s="7">
        <f t="shared" si="4"/>
        <v>8.1243731193580748E-2</v>
      </c>
      <c r="H44" s="58">
        <v>3550</v>
      </c>
      <c r="I44" s="8">
        <f t="shared" si="2"/>
        <v>308</v>
      </c>
      <c r="J44" s="7">
        <f t="shared" si="5"/>
        <v>8.6760563380281694E-2</v>
      </c>
    </row>
    <row r="45" spans="1:43" x14ac:dyDescent="0.15">
      <c r="A45" s="57">
        <v>1998</v>
      </c>
      <c r="B45" s="8">
        <v>860</v>
      </c>
      <c r="C45" s="8">
        <f t="shared" si="0"/>
        <v>31</v>
      </c>
      <c r="D45" s="7">
        <f t="shared" si="3"/>
        <v>3.604651162790698E-2</v>
      </c>
      <c r="E45" s="8">
        <v>907</v>
      </c>
      <c r="F45" s="8">
        <f t="shared" si="1"/>
        <v>72</v>
      </c>
      <c r="G45" s="7">
        <f t="shared" si="4"/>
        <v>7.9382579933847855E-2</v>
      </c>
      <c r="H45" s="58">
        <v>3587</v>
      </c>
      <c r="I45" s="8">
        <f t="shared" si="2"/>
        <v>341</v>
      </c>
      <c r="J45" s="7">
        <f t="shared" si="5"/>
        <v>9.5065514357401723E-2</v>
      </c>
    </row>
    <row r="46" spans="1:43" x14ac:dyDescent="0.15">
      <c r="A46" s="57">
        <v>1999</v>
      </c>
      <c r="B46" s="8">
        <v>766</v>
      </c>
      <c r="C46" s="8">
        <f t="shared" si="0"/>
        <v>25</v>
      </c>
      <c r="D46" s="7">
        <f t="shared" si="3"/>
        <v>3.2637075718015669E-2</v>
      </c>
      <c r="E46" s="8">
        <v>914</v>
      </c>
      <c r="F46" s="8">
        <f t="shared" si="1"/>
        <v>73</v>
      </c>
      <c r="G46" s="7">
        <f t="shared" si="4"/>
        <v>7.9868708971553612E-2</v>
      </c>
      <c r="H46" s="58">
        <v>3359</v>
      </c>
      <c r="I46" s="8">
        <f t="shared" si="2"/>
        <v>311</v>
      </c>
      <c r="J46" s="7">
        <f t="shared" si="5"/>
        <v>9.2587079487942842E-2</v>
      </c>
    </row>
    <row r="47" spans="1:43" x14ac:dyDescent="0.15">
      <c r="A47" s="57">
        <v>2000</v>
      </c>
      <c r="B47" s="8">
        <v>736</v>
      </c>
      <c r="C47" s="8">
        <f t="shared" si="0"/>
        <v>39</v>
      </c>
      <c r="D47" s="7">
        <f t="shared" si="3"/>
        <v>5.2989130434782608E-2</v>
      </c>
      <c r="E47" s="8">
        <v>808</v>
      </c>
      <c r="F47" s="8">
        <f t="shared" si="1"/>
        <v>85</v>
      </c>
      <c r="G47" s="7">
        <f t="shared" si="4"/>
        <v>0.10519801980198019</v>
      </c>
      <c r="H47" s="58">
        <v>3543</v>
      </c>
      <c r="I47" s="8">
        <f t="shared" si="2"/>
        <v>319</v>
      </c>
      <c r="J47" s="7">
        <f t="shared" si="5"/>
        <v>9.003669206886819E-2</v>
      </c>
    </row>
    <row r="48" spans="1:43" x14ac:dyDescent="0.15">
      <c r="A48" s="57">
        <v>2001</v>
      </c>
      <c r="B48" s="8">
        <v>699</v>
      </c>
      <c r="C48" s="8">
        <f t="shared" si="0"/>
        <v>34</v>
      </c>
      <c r="D48" s="7">
        <f t="shared" si="3"/>
        <v>4.8640915593705293E-2</v>
      </c>
      <c r="E48" s="8">
        <v>861</v>
      </c>
      <c r="F48" s="8">
        <f t="shared" si="1"/>
        <v>85</v>
      </c>
      <c r="G48" s="7">
        <f t="shared" si="4"/>
        <v>9.8722415795586521E-2</v>
      </c>
      <c r="H48" s="58">
        <v>3904</v>
      </c>
      <c r="I48" s="8">
        <f t="shared" si="2"/>
        <v>340</v>
      </c>
      <c r="J48" s="7">
        <f t="shared" si="5"/>
        <v>8.7090163934426229E-2</v>
      </c>
    </row>
    <row r="49" spans="1:10" x14ac:dyDescent="0.15">
      <c r="A49" s="57">
        <v>2002</v>
      </c>
      <c r="B49" s="8">
        <v>616</v>
      </c>
      <c r="C49" s="8">
        <f t="shared" si="0"/>
        <v>43</v>
      </c>
      <c r="D49" s="7">
        <f t="shared" si="3"/>
        <v>6.9805194805194801E-2</v>
      </c>
      <c r="E49" s="8">
        <v>877</v>
      </c>
      <c r="F49" s="8">
        <f t="shared" si="1"/>
        <v>102</v>
      </c>
      <c r="G49" s="7">
        <f t="shared" si="4"/>
        <v>0.11630558722919042</v>
      </c>
      <c r="H49" s="58">
        <v>4261</v>
      </c>
      <c r="I49" s="8">
        <f t="shared" si="2"/>
        <v>411</v>
      </c>
      <c r="J49" s="7">
        <f t="shared" si="5"/>
        <v>9.6456230931706174E-2</v>
      </c>
    </row>
    <row r="50" spans="1:10" x14ac:dyDescent="0.15">
      <c r="A50" s="57">
        <v>2003</v>
      </c>
      <c r="B50" s="8">
        <v>619</v>
      </c>
      <c r="C50" s="8">
        <f t="shared" si="0"/>
        <v>39</v>
      </c>
      <c r="D50" s="7">
        <f t="shared" si="3"/>
        <v>6.3004846526655903E-2</v>
      </c>
      <c r="E50" s="8">
        <v>908</v>
      </c>
      <c r="F50" s="8">
        <f t="shared" si="1"/>
        <v>81</v>
      </c>
      <c r="G50" s="7">
        <f t="shared" si="4"/>
        <v>8.9207048458149779E-2</v>
      </c>
      <c r="H50" s="58">
        <v>4501</v>
      </c>
      <c r="I50" s="8">
        <f t="shared" si="2"/>
        <v>399</v>
      </c>
      <c r="J50" s="7">
        <f t="shared" si="5"/>
        <v>8.8646967340590979E-2</v>
      </c>
    </row>
    <row r="51" spans="1:10" x14ac:dyDescent="0.15">
      <c r="A51" s="57">
        <v>2004</v>
      </c>
      <c r="B51" s="8">
        <v>591</v>
      </c>
      <c r="C51" s="8">
        <f t="shared" si="0"/>
        <v>28</v>
      </c>
      <c r="D51" s="7">
        <f t="shared" si="3"/>
        <v>4.7377326565143825E-2</v>
      </c>
      <c r="E51" s="8">
        <v>1082</v>
      </c>
      <c r="F51" s="8">
        <f t="shared" si="1"/>
        <v>80</v>
      </c>
      <c r="G51" s="7">
        <f t="shared" si="4"/>
        <v>7.3937153419593352E-2</v>
      </c>
      <c r="H51" s="58">
        <v>4806</v>
      </c>
      <c r="I51" s="8">
        <f t="shared" si="2"/>
        <v>424</v>
      </c>
      <c r="J51" s="7">
        <f t="shared" si="5"/>
        <v>8.8223054515189345E-2</v>
      </c>
    </row>
    <row r="52" spans="1:10" x14ac:dyDescent="0.15">
      <c r="A52" s="57">
        <v>2005</v>
      </c>
      <c r="B52" s="8">
        <v>613</v>
      </c>
      <c r="C52" s="8">
        <f t="shared" si="0"/>
        <v>34</v>
      </c>
      <c r="D52" s="7">
        <f t="shared" si="3"/>
        <v>5.5464926590538338E-2</v>
      </c>
      <c r="E52" s="8">
        <v>1233</v>
      </c>
      <c r="F52" s="8">
        <f t="shared" si="1"/>
        <v>96</v>
      </c>
      <c r="G52" s="7">
        <f t="shared" si="4"/>
        <v>7.785888077858881E-2</v>
      </c>
      <c r="H52" s="58">
        <v>4924</v>
      </c>
      <c r="I52" s="8">
        <f t="shared" si="2"/>
        <v>445</v>
      </c>
      <c r="J52" s="7">
        <f t="shared" si="5"/>
        <v>9.0373679935012191E-2</v>
      </c>
    </row>
    <row r="53" spans="1:10" x14ac:dyDescent="0.15">
      <c r="A53" s="57">
        <v>2006</v>
      </c>
      <c r="B53" s="8">
        <v>669</v>
      </c>
      <c r="C53" s="8">
        <f t="shared" si="0"/>
        <v>38</v>
      </c>
      <c r="D53" s="7">
        <f t="shared" si="3"/>
        <v>5.6801195814648729E-2</v>
      </c>
      <c r="E53" s="8">
        <v>1264</v>
      </c>
      <c r="F53" s="8">
        <f t="shared" si="1"/>
        <v>114</v>
      </c>
      <c r="G53" s="7">
        <f t="shared" si="4"/>
        <v>9.0189873417721514E-2</v>
      </c>
      <c r="H53" s="58">
        <v>5306</v>
      </c>
      <c r="I53" s="8">
        <f t="shared" si="2"/>
        <v>457</v>
      </c>
      <c r="J53" s="7">
        <f t="shared" si="5"/>
        <v>8.6128910667169239E-2</v>
      </c>
    </row>
    <row r="54" spans="1:10" x14ac:dyDescent="0.15">
      <c r="A54" s="57">
        <v>2007</v>
      </c>
      <c r="B54" s="8">
        <v>730</v>
      </c>
      <c r="C54" s="8">
        <f t="shared" si="0"/>
        <v>49</v>
      </c>
      <c r="D54" s="7">
        <f t="shared" si="3"/>
        <v>6.7123287671232879E-2</v>
      </c>
      <c r="E54" s="8">
        <v>1229</v>
      </c>
      <c r="F54" s="8">
        <f t="shared" si="1"/>
        <v>109</v>
      </c>
      <c r="G54" s="7">
        <f t="shared" si="4"/>
        <v>8.8689991863303494E-2</v>
      </c>
      <c r="H54" s="58">
        <v>5665</v>
      </c>
      <c r="I54" s="8">
        <f t="shared" si="2"/>
        <v>494</v>
      </c>
      <c r="J54" s="7">
        <f t="shared" si="5"/>
        <v>8.720211827007944E-2</v>
      </c>
    </row>
    <row r="55" spans="1:10" x14ac:dyDescent="0.15">
      <c r="A55" s="57">
        <v>2008</v>
      </c>
      <c r="B55" s="8">
        <v>807</v>
      </c>
      <c r="C55" s="8">
        <f t="shared" si="0"/>
        <v>38</v>
      </c>
      <c r="D55" s="7">
        <f t="shared" si="3"/>
        <v>4.7087980173482029E-2</v>
      </c>
      <c r="E55" s="8">
        <v>1220</v>
      </c>
      <c r="F55" s="8">
        <f t="shared" si="1"/>
        <v>94</v>
      </c>
      <c r="G55" s="7">
        <f t="shared" si="4"/>
        <v>7.7049180327868852E-2</v>
      </c>
      <c r="H55" s="58">
        <v>5701</v>
      </c>
      <c r="I55" s="8">
        <f t="shared" si="2"/>
        <v>473</v>
      </c>
      <c r="J55" s="7">
        <f t="shared" si="5"/>
        <v>8.2967900368356426E-2</v>
      </c>
    </row>
    <row r="56" spans="1:10" x14ac:dyDescent="0.15">
      <c r="A56" s="57">
        <v>2009</v>
      </c>
      <c r="B56" s="8">
        <v>823</v>
      </c>
      <c r="C56" s="8">
        <f t="shared" si="0"/>
        <v>40</v>
      </c>
      <c r="D56" s="7">
        <f t="shared" si="3"/>
        <v>4.8602673147023087E-2</v>
      </c>
      <c r="E56" s="8">
        <v>1132</v>
      </c>
      <c r="F56" s="8">
        <f t="shared" si="1"/>
        <v>115</v>
      </c>
      <c r="G56" s="7">
        <f t="shared" si="4"/>
        <v>0.10159010600706714</v>
      </c>
      <c r="H56" s="58">
        <v>5705</v>
      </c>
      <c r="I56" s="8">
        <f t="shared" si="2"/>
        <v>493</v>
      </c>
      <c r="J56" s="7">
        <f t="shared" si="5"/>
        <v>8.6415425065731813E-2</v>
      </c>
    </row>
    <row r="57" spans="1:10" x14ac:dyDescent="0.15">
      <c r="A57" s="57">
        <v>2010</v>
      </c>
      <c r="B57" s="8">
        <v>854</v>
      </c>
      <c r="C57" s="8">
        <f t="shared" si="0"/>
        <v>56</v>
      </c>
      <c r="D57" s="7">
        <f t="shared" si="3"/>
        <v>6.5573770491803282E-2</v>
      </c>
      <c r="E57" s="8">
        <v>1286</v>
      </c>
      <c r="F57" s="8">
        <f t="shared" si="1"/>
        <v>93</v>
      </c>
      <c r="G57" s="7">
        <f t="shared" si="4"/>
        <v>7.2317262830482121E-2</v>
      </c>
      <c r="H57" s="58">
        <v>5893</v>
      </c>
      <c r="I57" s="8">
        <f t="shared" si="2"/>
        <v>509</v>
      </c>
      <c r="J57" s="7">
        <f t="shared" si="5"/>
        <v>8.6373663668759551E-2</v>
      </c>
    </row>
    <row r="58" spans="1:10" x14ac:dyDescent="0.15">
      <c r="A58" s="57">
        <v>2011</v>
      </c>
      <c r="B58" s="8">
        <v>981</v>
      </c>
      <c r="C58" s="8">
        <f t="shared" si="0"/>
        <v>63</v>
      </c>
      <c r="D58" s="7">
        <f t="shared" si="3"/>
        <v>6.4220183486238536E-2</v>
      </c>
      <c r="E58" s="8">
        <v>1282</v>
      </c>
      <c r="F58" s="8">
        <f t="shared" si="1"/>
        <v>108</v>
      </c>
      <c r="G58" s="7">
        <f t="shared" si="4"/>
        <v>8.4243369734789394E-2</v>
      </c>
      <c r="H58" s="58">
        <v>6074</v>
      </c>
      <c r="I58" s="8">
        <f t="shared" si="2"/>
        <v>539</v>
      </c>
      <c r="J58" s="7">
        <f t="shared" si="5"/>
        <v>8.8738887059598287E-2</v>
      </c>
    </row>
    <row r="59" spans="1:10" x14ac:dyDescent="0.15">
      <c r="A59" s="57">
        <v>2012</v>
      </c>
      <c r="B59" s="8">
        <v>1039</v>
      </c>
      <c r="C59" s="8">
        <f t="shared" si="0"/>
        <v>75</v>
      </c>
      <c r="D59" s="7">
        <f t="shared" si="3"/>
        <v>7.2184793070259864E-2</v>
      </c>
      <c r="E59" s="8">
        <v>1302</v>
      </c>
      <c r="F59" s="8">
        <f t="shared" si="1"/>
        <v>113</v>
      </c>
      <c r="G59" s="7">
        <f t="shared" si="4"/>
        <v>8.678955453149001E-2</v>
      </c>
      <c r="H59" s="58">
        <v>6470</v>
      </c>
      <c r="I59" s="8">
        <f t="shared" si="2"/>
        <v>562</v>
      </c>
      <c r="J59" s="7">
        <f t="shared" si="5"/>
        <v>8.6862442040185478E-2</v>
      </c>
    </row>
    <row r="60" spans="1:10" x14ac:dyDescent="0.15">
      <c r="A60" s="57">
        <v>2013</v>
      </c>
      <c r="B60" s="8">
        <v>1044</v>
      </c>
      <c r="C60" s="8">
        <f t="shared" si="0"/>
        <v>62</v>
      </c>
      <c r="D60" s="7">
        <f t="shared" ref="D60:D61" si="6">C60/B60</f>
        <v>5.938697318007663E-2</v>
      </c>
      <c r="E60" s="8">
        <v>1497</v>
      </c>
      <c r="F60" s="8">
        <f t="shared" si="1"/>
        <v>138</v>
      </c>
      <c r="G60" s="7">
        <f t="shared" ref="G60:G61" si="7">F60/E60</f>
        <v>9.2184368737474945E-2</v>
      </c>
      <c r="H60" s="58">
        <v>6966</v>
      </c>
      <c r="I60" s="8">
        <f t="shared" si="2"/>
        <v>706</v>
      </c>
      <c r="J60" s="7">
        <f t="shared" ref="J60:J61" si="8">I60/H60</f>
        <v>0.10134941142693081</v>
      </c>
    </row>
    <row r="61" spans="1:10" x14ac:dyDescent="0.15">
      <c r="A61" s="57">
        <v>2014</v>
      </c>
      <c r="B61" s="8">
        <v>1017</v>
      </c>
      <c r="C61" s="8">
        <f t="shared" si="0"/>
        <v>76</v>
      </c>
      <c r="D61" s="7">
        <f t="shared" si="6"/>
        <v>7.4729596853490662E-2</v>
      </c>
      <c r="E61" s="8">
        <v>1417</v>
      </c>
      <c r="F61" s="8">
        <f t="shared" si="1"/>
        <v>107</v>
      </c>
      <c r="G61" s="7">
        <f t="shared" si="7"/>
        <v>7.5511644318983773E-2</v>
      </c>
      <c r="H61" s="58">
        <v>7339</v>
      </c>
      <c r="I61" s="8">
        <f t="shared" si="2"/>
        <v>798</v>
      </c>
      <c r="J61" s="7">
        <f t="shared" si="8"/>
        <v>0.108734159967298</v>
      </c>
    </row>
    <row r="62" spans="1:10" x14ac:dyDescent="0.15">
      <c r="A62" s="57">
        <v>2015</v>
      </c>
      <c r="B62" s="8">
        <v>1101</v>
      </c>
      <c r="C62" s="8">
        <f t="shared" si="0"/>
        <v>71</v>
      </c>
      <c r="D62" s="16">
        <f>C62/B62</f>
        <v>6.4486830154405081E-2</v>
      </c>
      <c r="E62" s="8">
        <v>1366</v>
      </c>
      <c r="F62" s="8">
        <f t="shared" si="1"/>
        <v>147</v>
      </c>
      <c r="G62" s="16">
        <f>F62/E62</f>
        <v>0.10761346998535871</v>
      </c>
      <c r="H62" s="58">
        <v>7575</v>
      </c>
      <c r="I62" s="8">
        <f t="shared" si="2"/>
        <v>876</v>
      </c>
      <c r="J62" s="16">
        <f>I62/H62</f>
        <v>0.11564356435643565</v>
      </c>
    </row>
    <row r="63" spans="1:10" x14ac:dyDescent="0.15">
      <c r="A63" s="57">
        <v>2016</v>
      </c>
      <c r="B63" s="8">
        <v>1127</v>
      </c>
      <c r="C63" s="8">
        <f t="shared" si="0"/>
        <v>78</v>
      </c>
      <c r="D63" s="16">
        <f t="shared" ref="D63:D67" si="9">C63/B63</f>
        <v>6.9210292812777283E-2</v>
      </c>
      <c r="E63" s="58">
        <v>1400</v>
      </c>
      <c r="F63" s="8">
        <f t="shared" si="1"/>
        <v>152</v>
      </c>
      <c r="G63" s="16">
        <f t="shared" ref="G63:G64" si="10">F63/E63</f>
        <v>0.10857142857142857</v>
      </c>
      <c r="H63" s="58">
        <v>7984</v>
      </c>
      <c r="I63" s="8">
        <f t="shared" si="2"/>
        <v>1005</v>
      </c>
      <c r="J63" s="16">
        <f t="shared" ref="J63:J64" si="11">I63/H63</f>
        <v>0.12587675350701402</v>
      </c>
    </row>
    <row r="64" spans="1:10" x14ac:dyDescent="0.15">
      <c r="A64" s="57">
        <v>2017</v>
      </c>
      <c r="B64" s="8">
        <v>1097</v>
      </c>
      <c r="C64" s="8">
        <f t="shared" si="0"/>
        <v>83</v>
      </c>
      <c r="D64" s="16">
        <f t="shared" si="9"/>
        <v>7.5660893345487687E-2</v>
      </c>
      <c r="E64" s="58">
        <v>1286</v>
      </c>
      <c r="F64" s="8">
        <f t="shared" si="1"/>
        <v>146</v>
      </c>
      <c r="G64" s="16">
        <f t="shared" si="10"/>
        <v>0.11353032659409021</v>
      </c>
      <c r="H64" s="58">
        <v>8107</v>
      </c>
      <c r="I64" s="8">
        <f t="shared" si="2"/>
        <v>1092</v>
      </c>
      <c r="J64" s="16">
        <f t="shared" si="11"/>
        <v>0.13469840878253361</v>
      </c>
    </row>
    <row r="65" spans="1:10" x14ac:dyDescent="0.15">
      <c r="A65" s="57">
        <v>2018</v>
      </c>
      <c r="B65" s="8">
        <v>1127</v>
      </c>
      <c r="C65" s="8">
        <f t="shared" ref="C65:C67" si="12">SUM(B30:H30)</f>
        <v>78</v>
      </c>
      <c r="D65" s="16">
        <f t="shared" si="9"/>
        <v>6.9210292812777283E-2</v>
      </c>
      <c r="E65" s="58">
        <v>1474</v>
      </c>
      <c r="F65" s="8">
        <f t="shared" ref="F65:F67" si="13">SUM(I32:L32)</f>
        <v>172</v>
      </c>
      <c r="G65" s="16">
        <f t="shared" ref="G65:G67" si="14">F65/E65</f>
        <v>0.11668928086838534</v>
      </c>
      <c r="H65" s="58">
        <v>8481</v>
      </c>
      <c r="I65" s="8">
        <f t="shared" ref="I65:I67" si="15">SUM(M32:T32)</f>
        <v>1208</v>
      </c>
      <c r="J65" s="16">
        <f t="shared" ref="J65:J67" si="16">I65/H65</f>
        <v>0.14243603348661715</v>
      </c>
    </row>
    <row r="66" spans="1:10" x14ac:dyDescent="0.15">
      <c r="A66" s="57">
        <v>2019</v>
      </c>
      <c r="B66" s="8">
        <v>1130</v>
      </c>
      <c r="C66" s="8">
        <f t="shared" si="12"/>
        <v>83</v>
      </c>
      <c r="D66" s="16">
        <f t="shared" si="9"/>
        <v>7.3451327433628325E-2</v>
      </c>
      <c r="E66" s="58">
        <v>1423</v>
      </c>
      <c r="F66" s="8">
        <f t="shared" si="13"/>
        <v>211</v>
      </c>
      <c r="G66" s="16">
        <f t="shared" si="14"/>
        <v>0.14827828531271961</v>
      </c>
      <c r="H66" s="58">
        <v>8496</v>
      </c>
      <c r="I66" s="8">
        <f t="shared" si="15"/>
        <v>1365</v>
      </c>
      <c r="J66" s="16">
        <f t="shared" si="16"/>
        <v>0.1606638418079096</v>
      </c>
    </row>
    <row r="67" spans="1:10" x14ac:dyDescent="0.15">
      <c r="A67" s="57">
        <v>2020</v>
      </c>
      <c r="B67" s="8">
        <v>1095</v>
      </c>
      <c r="C67" s="8">
        <f t="shared" si="12"/>
        <v>74</v>
      </c>
      <c r="D67" s="16">
        <f t="shared" si="9"/>
        <v>6.7579908675799091E-2</v>
      </c>
      <c r="E67" s="58">
        <v>1481</v>
      </c>
      <c r="F67" s="8">
        <f t="shared" si="13"/>
        <v>184</v>
      </c>
      <c r="G67" s="16">
        <f t="shared" si="14"/>
        <v>0.12424037812288993</v>
      </c>
      <c r="H67" s="58">
        <v>8520</v>
      </c>
      <c r="I67" s="8">
        <f t="shared" si="15"/>
        <v>1377</v>
      </c>
      <c r="J67" s="16">
        <f t="shared" si="16"/>
        <v>0.16161971830985916</v>
      </c>
    </row>
    <row r="68" spans="1:10" x14ac:dyDescent="0.15">
      <c r="B68" s="49" t="s">
        <v>25</v>
      </c>
    </row>
    <row r="86" spans="1:40" x14ac:dyDescent="0.15">
      <c r="A86" s="40"/>
      <c r="B86" s="59"/>
      <c r="C86" s="39"/>
      <c r="D86" s="39"/>
      <c r="E86" s="39"/>
      <c r="F86" s="39"/>
      <c r="G86" s="39"/>
      <c r="H86" s="39"/>
      <c r="I86" s="39"/>
      <c r="J86" s="60"/>
      <c r="K86" s="61"/>
      <c r="L86" s="61"/>
      <c r="M86" s="61"/>
      <c r="N86" s="61"/>
      <c r="O86" s="61"/>
      <c r="P86" s="61"/>
      <c r="Q86" s="61"/>
      <c r="R86" s="60"/>
      <c r="S86" s="61"/>
      <c r="T86" s="61"/>
      <c r="U86" s="61"/>
      <c r="V86" s="61"/>
      <c r="W86" s="61"/>
      <c r="X86" s="61"/>
      <c r="Y86" s="61"/>
      <c r="Z86" s="61"/>
      <c r="AA86" s="61"/>
      <c r="AB86" s="61"/>
      <c r="AC86" s="61"/>
      <c r="AD86" s="61"/>
      <c r="AE86" s="61"/>
    </row>
    <row r="87" spans="1:40" x14ac:dyDescent="0.15">
      <c r="A87" s="40"/>
      <c r="B87" s="40"/>
      <c r="C87" s="40"/>
      <c r="D87" s="40"/>
      <c r="E87" s="40"/>
      <c r="F87" s="40"/>
      <c r="G87" s="40"/>
      <c r="H87" s="60"/>
      <c r="I87" s="61"/>
      <c r="J87" s="40"/>
      <c r="K87" s="40"/>
      <c r="L87" s="40"/>
      <c r="M87" s="40"/>
      <c r="N87" s="60"/>
      <c r="O87" s="61"/>
      <c r="P87" s="40"/>
      <c r="Q87" s="40"/>
      <c r="R87" s="60"/>
      <c r="S87" s="61"/>
      <c r="T87" s="60"/>
      <c r="U87" s="61"/>
      <c r="V87" s="60"/>
      <c r="W87" s="61"/>
      <c r="X87" s="60"/>
      <c r="Y87" s="61"/>
      <c r="Z87" s="60"/>
      <c r="AA87" s="61"/>
      <c r="AB87" s="60"/>
      <c r="AC87" s="61"/>
      <c r="AD87" s="60"/>
      <c r="AE87" s="61"/>
    </row>
    <row r="88" spans="1:40" x14ac:dyDescent="0.1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36"/>
      <c r="AG88" s="36"/>
      <c r="AH88" s="36"/>
      <c r="AI88" s="36"/>
      <c r="AJ88" s="36"/>
      <c r="AK88" s="36"/>
      <c r="AL88" s="36"/>
      <c r="AM88" s="36"/>
      <c r="AN88" s="36"/>
    </row>
    <row r="89" spans="1:40" x14ac:dyDescent="0.15">
      <c r="A89" s="45"/>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row>
    <row r="90" spans="1:40" x14ac:dyDescent="0.15">
      <c r="A90" s="46"/>
      <c r="B90" s="37"/>
      <c r="C90" s="37"/>
      <c r="D90" s="37"/>
      <c r="E90" s="37"/>
      <c r="F90" s="37"/>
      <c r="G90" s="37"/>
      <c r="H90" s="37"/>
      <c r="I90" s="36"/>
      <c r="J90" s="37"/>
      <c r="K90" s="37"/>
      <c r="L90" s="37"/>
      <c r="M90" s="37"/>
      <c r="N90" s="37"/>
      <c r="O90" s="37"/>
      <c r="P90" s="37"/>
      <c r="Q90" s="37"/>
      <c r="R90" s="37"/>
      <c r="S90" s="37"/>
      <c r="T90" s="37"/>
      <c r="U90" s="37"/>
      <c r="V90" s="37"/>
      <c r="W90" s="37"/>
      <c r="X90" s="37"/>
      <c r="Y90" s="37"/>
      <c r="Z90" s="37"/>
      <c r="AA90" s="37"/>
      <c r="AB90" s="37"/>
      <c r="AC90" s="37"/>
      <c r="AD90" s="37"/>
      <c r="AE90" s="37"/>
      <c r="AF90" s="36"/>
      <c r="AG90" s="36"/>
      <c r="AH90" s="36"/>
      <c r="AI90" s="36"/>
      <c r="AJ90" s="36"/>
      <c r="AK90" s="36"/>
      <c r="AL90" s="36"/>
      <c r="AM90" s="36"/>
      <c r="AN90" s="36"/>
    </row>
    <row r="91" spans="1:40" x14ac:dyDescent="0.15">
      <c r="A91" s="46"/>
      <c r="B91" s="37"/>
      <c r="C91" s="37"/>
      <c r="D91" s="37"/>
      <c r="E91" s="37"/>
      <c r="F91" s="37"/>
      <c r="G91" s="37"/>
      <c r="H91" s="37"/>
      <c r="I91" s="37"/>
      <c r="J91" s="37"/>
      <c r="K91" s="37"/>
      <c r="L91" s="37"/>
      <c r="M91" s="37"/>
      <c r="N91" s="37"/>
      <c r="O91" s="36"/>
      <c r="P91" s="37"/>
      <c r="Q91" s="37"/>
      <c r="R91" s="37"/>
      <c r="S91" s="37"/>
      <c r="T91" s="37"/>
      <c r="U91" s="37"/>
      <c r="V91" s="37"/>
      <c r="W91" s="37"/>
      <c r="X91" s="37"/>
      <c r="Y91" s="37"/>
      <c r="Z91" s="37"/>
      <c r="AA91" s="37"/>
      <c r="AB91" s="37"/>
      <c r="AC91" s="37"/>
      <c r="AD91" s="37"/>
      <c r="AE91" s="37"/>
      <c r="AF91" s="36"/>
      <c r="AG91" s="36"/>
      <c r="AH91" s="36"/>
      <c r="AI91" s="36"/>
      <c r="AJ91" s="36"/>
      <c r="AK91" s="36"/>
      <c r="AL91" s="36"/>
      <c r="AM91" s="36"/>
      <c r="AN91" s="36"/>
    </row>
    <row r="92" spans="1:40" x14ac:dyDescent="0.15">
      <c r="A92" s="4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6"/>
      <c r="AM92" s="36"/>
      <c r="AN92" s="36"/>
    </row>
    <row r="98" spans="10:10" ht="13" customHeight="1" x14ac:dyDescent="0.15">
      <c r="J98" s="12"/>
    </row>
  </sheetData>
  <mergeCells count="19">
    <mergeCell ref="B5:D5"/>
    <mergeCell ref="E5:H5"/>
    <mergeCell ref="I5:L5"/>
    <mergeCell ref="M5:T5"/>
    <mergeCell ref="M6:N6"/>
    <mergeCell ref="O6:P6"/>
    <mergeCell ref="S6:T6"/>
    <mergeCell ref="Q6:R6"/>
    <mergeCell ref="H87:I87"/>
    <mergeCell ref="N87:O87"/>
    <mergeCell ref="R87:S87"/>
    <mergeCell ref="T87:U87"/>
    <mergeCell ref="V87:W87"/>
    <mergeCell ref="J86:Q86"/>
    <mergeCell ref="R86:AE86"/>
    <mergeCell ref="X87:Y87"/>
    <mergeCell ref="Z87:AA87"/>
    <mergeCell ref="AB87:AC87"/>
    <mergeCell ref="AD87:AE87"/>
  </mergeCells>
  <phoneticPr fontId="6" type="noConversion"/>
  <pageMargins left="0.75" right="0.75" top="1" bottom="1" header="0.5" footer="0.5"/>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Final</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DavidKessler</dc:creator>
  <cp:lastModifiedBy>Microsoft Office User</cp:lastModifiedBy>
  <cp:lastPrinted>2017-07-31T15:59:40Z</cp:lastPrinted>
  <dcterms:created xsi:type="dcterms:W3CDTF">2014-06-03T14:37:16Z</dcterms:created>
  <dcterms:modified xsi:type="dcterms:W3CDTF">2022-08-10T14:23:14Z</dcterms:modified>
</cp:coreProperties>
</file>