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val/Desktop/Data and Graphs/Final Graphs and PNGs/"/>
    </mc:Choice>
  </mc:AlternateContent>
  <xr:revisionPtr revIDLastSave="0" documentId="13_ncr:1_{35C30B92-0B76-5B49-ABC6-44D64110DAA3}" xr6:coauthVersionLast="34" xr6:coauthVersionMax="34" xr10:uidLastSave="{00000000-0000-0000-0000-000000000000}"/>
  <bookViews>
    <workbookView xWindow="25600" yWindow="0" windowWidth="51200" windowHeight="28800" activeTab="1" xr2:uid="{00000000-000D-0000-FFFF-FFFF00000000}"/>
  </bookViews>
  <sheets>
    <sheet name="Data" sheetId="1" r:id="rId1"/>
    <sheet name="Graph" sheetId="2" r:id="rId2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1" i="1" l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J61" i="1" s="1"/>
  <c r="I62" i="1"/>
  <c r="J62" i="1" s="1"/>
  <c r="G61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G62" i="1" s="1"/>
  <c r="F40" i="1"/>
  <c r="C62" i="1"/>
  <c r="D62" i="1" s="1"/>
  <c r="C61" i="1"/>
  <c r="D61" i="1" s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G60" i="1" l="1"/>
  <c r="D60" i="1"/>
  <c r="J60" i="1"/>
  <c r="D58" i="1"/>
  <c r="G58" i="1"/>
  <c r="J55" i="1"/>
  <c r="J49" i="1"/>
  <c r="I40" i="1"/>
  <c r="G48" i="1"/>
  <c r="D50" i="1"/>
  <c r="D51" i="1"/>
  <c r="D46" i="1"/>
  <c r="G57" i="1"/>
  <c r="G53" i="1"/>
  <c r="J51" i="1"/>
  <c r="G50" i="1"/>
  <c r="J47" i="1"/>
  <c r="D47" i="1"/>
  <c r="G46" i="1"/>
  <c r="G45" i="1"/>
  <c r="G44" i="1"/>
  <c r="D43" i="1"/>
  <c r="J42" i="1"/>
  <c r="G41" i="1"/>
  <c r="J54" i="1" l="1"/>
  <c r="J43" i="1"/>
  <c r="J46" i="1"/>
  <c r="J50" i="1"/>
  <c r="G47" i="1"/>
  <c r="G40" i="1"/>
  <c r="G43" i="1"/>
  <c r="G49" i="1"/>
  <c r="G52" i="1"/>
  <c r="D57" i="1"/>
  <c r="D42" i="1"/>
  <c r="D55" i="1"/>
  <c r="G55" i="1"/>
  <c r="D41" i="1"/>
  <c r="J53" i="1"/>
  <c r="G51" i="1"/>
  <c r="D54" i="1"/>
  <c r="G56" i="1"/>
  <c r="J41" i="1"/>
  <c r="J45" i="1"/>
  <c r="J57" i="1"/>
  <c r="D45" i="1"/>
  <c r="D40" i="1"/>
  <c r="D49" i="1"/>
  <c r="D53" i="1"/>
  <c r="D59" i="1"/>
  <c r="J40" i="1"/>
  <c r="J44" i="1"/>
  <c r="J59" i="1"/>
  <c r="J58" i="1"/>
  <c r="J48" i="1"/>
  <c r="J52" i="1"/>
  <c r="J56" i="1"/>
  <c r="G59" i="1"/>
  <c r="G42" i="1"/>
  <c r="G54" i="1"/>
  <c r="D44" i="1"/>
  <c r="D48" i="1"/>
  <c r="D52" i="1"/>
  <c r="D56" i="1"/>
</calcChain>
</file>

<file path=xl/sharedStrings.xml><?xml version="1.0" encoding="utf-8"?>
<sst xmlns="http://schemas.openxmlformats.org/spreadsheetml/2006/main" count="63" uniqueCount="47">
  <si>
    <t>Year: All values</t>
  </si>
  <si>
    <t>Race &amp; Ethnicity (standardized): All values</t>
  </si>
  <si>
    <t>Level of Degree or Other Award: Doctorate Degrees, Doctorate Degree-Research/Scholarship, Doctorate Degree-Professional Practice, Doctorate Degree-Other, Master's Degrees, Bachelor's Degrees</t>
  </si>
  <si>
    <t>Race &amp; Ethnicity (standardized)</t>
  </si>
  <si>
    <t>Temporary Resident</t>
  </si>
  <si>
    <t>Level of Degree or Other Award</t>
  </si>
  <si>
    <t>Doctorate Degrees</t>
  </si>
  <si>
    <t>Doctorate Degree-Research/Scholarship</t>
  </si>
  <si>
    <t>Master's Degrees</t>
  </si>
  <si>
    <t>Bachelor's Degrees</t>
  </si>
  <si>
    <t/>
  </si>
  <si>
    <t>Year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</si>
  <si>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</si>
  <si>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</si>
  <si>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</si>
  <si>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</si>
  <si>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</si>
  <si>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</si>
  <si>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</si>
  <si>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</si>
  <si>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</si>
  <si>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</si>
  <si>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</si>
  <si>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</si>
  <si>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</si>
  <si>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</si>
  <si>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</si>
  <si>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</si>
  <si>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</si>
  <si>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</si>
  <si>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Notes:</t>
  </si>
  <si>
    <t>The following selection groups were used in the table:</t>
  </si>
  <si>
    <t>All Doctoral Degrees</t>
  </si>
  <si>
    <t>All Master's Degrees</t>
  </si>
  <si>
    <t>All Bachelor's Degrees</t>
  </si>
  <si>
    <t>Temp Resident Doctoral Degrees</t>
  </si>
  <si>
    <t>Temp Resident Master's Degrees</t>
  </si>
  <si>
    <t>% Temp Resident Master's Degrees</t>
  </si>
  <si>
    <t>% Temp Resident Doctoral Degrees</t>
  </si>
  <si>
    <t>Temp Resident Bachelor's Degrees</t>
  </si>
  <si>
    <t>% Temp Resident Bachelor's Degrees</t>
  </si>
  <si>
    <t>2013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</si>
  <si>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</si>
  <si>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</si>
  <si>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Percentage of Physics Degrees Awarded to Temporary Residents</t>
  </si>
  <si>
    <t>Degrees/Awards Conferred by Race (NCES population of institutions) (Sum)</t>
  </si>
  <si>
    <t>Degrees/Awards Conferred by Race-2nd Major (NCES population of institutions) (Sum)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</si>
</sst>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2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BEBEB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3" fontId="0" fillId="0" borderId="1" xfId="0" applyNumberFormat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/>
    </xf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3" borderId="6" xfId="0" applyFill="1" applyBorder="1" applyAlignment="1">
      <alignment horizontal="left" vertical="center"/>
    </xf>
    <xf numFmtId="3" fontId="0" fillId="0" borderId="7" xfId="0" applyNumberFormat="1" applyBorder="1"/>
    <xf numFmtId="164" fontId="0" fillId="0" borderId="5" xfId="2" applyNumberFormat="1" applyFont="1" applyBorder="1"/>
    <xf numFmtId="3" fontId="0" fillId="0" borderId="5" xfId="0" applyNumberFormat="1" applyBorder="1"/>
    <xf numFmtId="3" fontId="0" fillId="0" borderId="4" xfId="0" applyNumberFormat="1" applyBorder="1"/>
    <xf numFmtId="0" fontId="1" fillId="0" borderId="0" xfId="0" applyFont="1"/>
    <xf numFmtId="0" fontId="0" fillId="3" borderId="8" xfId="0" applyFill="1" applyBorder="1" applyAlignment="1">
      <alignment horizontal="left" vertical="center"/>
    </xf>
    <xf numFmtId="3" fontId="0" fillId="0" borderId="9" xfId="0" applyNumberFormat="1" applyBorder="1"/>
    <xf numFmtId="164" fontId="0" fillId="0" borderId="10" xfId="2" applyNumberFormat="1" applyFont="1" applyBorder="1"/>
    <xf numFmtId="165" fontId="0" fillId="0" borderId="10" xfId="1" applyNumberFormat="1" applyFont="1" applyBorder="1"/>
    <xf numFmtId="3" fontId="0" fillId="0" borderId="10" xfId="0" applyNumberFormat="1" applyBorder="1"/>
    <xf numFmtId="0" fontId="0" fillId="3" borderId="4" xfId="0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3" fontId="0" fillId="0" borderId="12" xfId="0" applyNumberFormat="1" applyBorder="1"/>
    <xf numFmtId="164" fontId="0" fillId="0" borderId="5" xfId="2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 applyBorder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0" fillId="0" borderId="16" xfId="0" applyFill="1" applyBorder="1" applyAlignment="1"/>
    <xf numFmtId="0" fontId="2" fillId="0" borderId="16" xfId="0" applyFont="1" applyFill="1" applyBorder="1" applyAlignment="1">
      <alignment horizontal="center" vertical="center" wrapText="1"/>
    </xf>
    <xf numFmtId="0" fontId="0" fillId="0" borderId="16" xfId="0" applyFill="1" applyBorder="1"/>
    <xf numFmtId="3" fontId="0" fillId="0" borderId="16" xfId="0" applyNumberFormat="1" applyFill="1" applyBorder="1"/>
    <xf numFmtId="3" fontId="0" fillId="5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3" fontId="0" fillId="0" borderId="17" xfId="0" applyNumberFormat="1" applyBorder="1"/>
    <xf numFmtId="165" fontId="0" fillId="0" borderId="17" xfId="1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6" xfId="0" applyFont="1" applyFill="1" applyBorder="1" applyAlignment="1">
      <alignment horizontal="center" vertical="center" wrapText="1"/>
    </xf>
    <xf numFmtId="0" fontId="0" fillId="0" borderId="13" xfId="0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1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Doctoral Degrees</c:v>
          </c:tx>
          <c:spPr>
            <a:ln>
              <a:prstDash val="solid"/>
            </a:ln>
          </c:spPr>
          <c:marker>
            <c:symbol val="none"/>
          </c:marker>
          <c:xVal>
            <c:numRef>
              <c:f>Data!$A$40:$A$60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xVal>
          <c:yVal>
            <c:numRef>
              <c:f>Data!$D$40:$D$60</c:f>
              <c:numCache>
                <c:formatCode>0.0%</c:formatCode>
                <c:ptCount val="21"/>
                <c:pt idx="0">
                  <c:v>0.36859838274932616</c:v>
                </c:pt>
                <c:pt idx="1">
                  <c:v>0.38340953625081647</c:v>
                </c:pt>
                <c:pt idx="2">
                  <c:v>0.38487738419618528</c:v>
                </c:pt>
                <c:pt idx="3">
                  <c:v>0.3994413407821229</c:v>
                </c:pt>
                <c:pt idx="4">
                  <c:v>0.41212586339217189</c:v>
                </c:pt>
                <c:pt idx="5">
                  <c:v>0.41072858286629305</c:v>
                </c:pt>
                <c:pt idx="6">
                  <c:v>0.42039800995024873</c:v>
                </c:pt>
                <c:pt idx="7">
                  <c:v>0.44852282900626678</c:v>
                </c:pt>
                <c:pt idx="8">
                  <c:v>0.4570175438596491</c:v>
                </c:pt>
                <c:pt idx="9">
                  <c:v>0.49095607235142119</c:v>
                </c:pt>
                <c:pt idx="10">
                  <c:v>0.53206106870229009</c:v>
                </c:pt>
                <c:pt idx="11">
                  <c:v>0.5193965517241379</c:v>
                </c:pt>
                <c:pt idx="12">
                  <c:v>0.5146276595744681</c:v>
                </c:pt>
                <c:pt idx="13">
                  <c:v>0.49117276166456492</c:v>
                </c:pt>
                <c:pt idx="14">
                  <c:v>0.49969604863221884</c:v>
                </c:pt>
                <c:pt idx="15">
                  <c:v>0.47735618115055078</c:v>
                </c:pt>
                <c:pt idx="16">
                  <c:v>0.44324631101021567</c:v>
                </c:pt>
                <c:pt idx="17">
                  <c:v>0.43593919652551577</c:v>
                </c:pt>
                <c:pt idx="18">
                  <c:v>0.43901128425577646</c:v>
                </c:pt>
                <c:pt idx="19">
                  <c:v>0.45933014354066987</c:v>
                </c:pt>
                <c:pt idx="20">
                  <c:v>0.43567401332649924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0E-A242-B2A3-E3CD0E0E35D0}"/>
            </c:ext>
          </c:extLst>
        </c:ser>
        <c:ser>
          <c:idx val="1"/>
          <c:order val="1"/>
          <c:tx>
            <c:v>Master's Degrees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Data!$A$40:$A$60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xVal>
          <c:yVal>
            <c:numRef>
              <c:f>Data!$G$40:$G$60</c:f>
              <c:numCache>
                <c:formatCode>0.0%</c:formatCode>
                <c:ptCount val="21"/>
                <c:pt idx="0">
                  <c:v>0.36541430777148737</c:v>
                </c:pt>
                <c:pt idx="1">
                  <c:v>0.34913552704963746</c:v>
                </c:pt>
                <c:pt idx="2">
                  <c:v>0.36738578680203043</c:v>
                </c:pt>
                <c:pt idx="3">
                  <c:v>0.37188365650969529</c:v>
                </c:pt>
                <c:pt idx="4">
                  <c:v>0.35904628330995791</c:v>
                </c:pt>
                <c:pt idx="5">
                  <c:v>0.38131699846860645</c:v>
                </c:pt>
                <c:pt idx="6">
                  <c:v>0.40579710144927539</c:v>
                </c:pt>
                <c:pt idx="7">
                  <c:v>0.38195912614517263</c:v>
                </c:pt>
                <c:pt idx="8">
                  <c:v>0.40808344198174706</c:v>
                </c:pt>
                <c:pt idx="9">
                  <c:v>0.37887485648679681</c:v>
                </c:pt>
                <c:pt idx="10">
                  <c:v>0.36080870917573871</c:v>
                </c:pt>
                <c:pt idx="11">
                  <c:v>0.36</c:v>
                </c:pt>
                <c:pt idx="12">
                  <c:v>0.35417761429322125</c:v>
                </c:pt>
                <c:pt idx="13">
                  <c:v>0.3635889410537298</c:v>
                </c:pt>
                <c:pt idx="14">
                  <c:v>0.35461801596351195</c:v>
                </c:pt>
                <c:pt idx="15">
                  <c:v>0.33915724563206578</c:v>
                </c:pt>
                <c:pt idx="16">
                  <c:v>0.33780991735537191</c:v>
                </c:pt>
                <c:pt idx="17">
                  <c:v>0.35767143561914161</c:v>
                </c:pt>
                <c:pt idx="18">
                  <c:v>0.30886426592797783</c:v>
                </c:pt>
                <c:pt idx="19">
                  <c:v>0.31710843373493974</c:v>
                </c:pt>
                <c:pt idx="20">
                  <c:v>0.3510688836104513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0E-A242-B2A3-E3CD0E0E35D0}"/>
            </c:ext>
          </c:extLst>
        </c:ser>
        <c:ser>
          <c:idx val="0"/>
          <c:order val="2"/>
          <c:tx>
            <c:v>Bachelor's Degrees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Data!$A$40:$A$60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xVal>
          <c:yVal>
            <c:numRef>
              <c:f>Data!$J$40:$J$60</c:f>
              <c:numCache>
                <c:formatCode>0.0%</c:formatCode>
                <c:ptCount val="21"/>
                <c:pt idx="0">
                  <c:v>5.777990889474946E-2</c:v>
                </c:pt>
                <c:pt idx="1">
                  <c:v>5.2644648621802834E-2</c:v>
                </c:pt>
                <c:pt idx="2">
                  <c:v>5.1562917445899012E-2</c:v>
                </c:pt>
                <c:pt idx="3">
                  <c:v>5.1309177466278763E-2</c:v>
                </c:pt>
                <c:pt idx="4">
                  <c:v>4.817228676678946E-2</c:v>
                </c:pt>
                <c:pt idx="5">
                  <c:v>4.7324549610110248E-2</c:v>
                </c:pt>
                <c:pt idx="6">
                  <c:v>5.1966974259349201E-2</c:v>
                </c:pt>
                <c:pt idx="7">
                  <c:v>4.6329453894359891E-2</c:v>
                </c:pt>
                <c:pt idx="8">
                  <c:v>4.3358129649309247E-2</c:v>
                </c:pt>
                <c:pt idx="9">
                  <c:v>4.6806822689408965E-2</c:v>
                </c:pt>
                <c:pt idx="10">
                  <c:v>5.3076923076923077E-2</c:v>
                </c:pt>
                <c:pt idx="11">
                  <c:v>5.5535777856888575E-2</c:v>
                </c:pt>
                <c:pt idx="12">
                  <c:v>4.5010114632501687E-2</c:v>
                </c:pt>
                <c:pt idx="13">
                  <c:v>5.141430948419301E-2</c:v>
                </c:pt>
                <c:pt idx="14">
                  <c:v>4.6464984121678085E-2</c:v>
                </c:pt>
                <c:pt idx="15">
                  <c:v>4.5977011494252873E-2</c:v>
                </c:pt>
                <c:pt idx="16">
                  <c:v>5.2270244968013732E-2</c:v>
                </c:pt>
                <c:pt idx="17">
                  <c:v>6.0548860171337301E-2</c:v>
                </c:pt>
                <c:pt idx="18">
                  <c:v>6.0045877749291592E-2</c:v>
                </c:pt>
                <c:pt idx="19">
                  <c:v>5.7531783742134329E-2</c:v>
                </c:pt>
                <c:pt idx="20">
                  <c:v>6.803641732283465E-2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0E-A242-B2A3-E3CD0E0E3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917256"/>
        <c:axId val="-2110913624"/>
      </c:scatterChart>
      <c:valAx>
        <c:axId val="-2110917256"/>
        <c:scaling>
          <c:orientation val="minMax"/>
          <c:max val="2015"/>
          <c:min val="1995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>
                <a:latin typeface="Arial"/>
                <a:cs typeface="Arial"/>
              </a:defRPr>
            </a:pPr>
            <a:endParaRPr lang="en-US"/>
          </a:p>
        </c:txPr>
        <c:crossAx val="-2110913624"/>
        <c:crosses val="autoZero"/>
        <c:crossBetween val="midCat"/>
        <c:majorUnit val="2"/>
      </c:valAx>
      <c:valAx>
        <c:axId val="-2110913624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>
                    <a:latin typeface="Arial"/>
                    <a:cs typeface="Arial"/>
                  </a:defRPr>
                </a:pPr>
                <a:r>
                  <a:rPr lang="en-US" sz="2000">
                    <a:latin typeface="Arial"/>
                    <a:cs typeface="Arial"/>
                  </a:rPr>
                  <a:t>Percentage to</a:t>
                </a:r>
                <a:r>
                  <a:rPr lang="en-US" sz="2000" baseline="0">
                    <a:latin typeface="Arial"/>
                    <a:cs typeface="Arial"/>
                  </a:rPr>
                  <a:t> Temporary Residents</a:t>
                </a:r>
                <a:endParaRPr lang="en-US" sz="2000">
                  <a:latin typeface="Arial"/>
                  <a:cs typeface="Arial"/>
                </a:endParaRPr>
              </a:p>
            </c:rich>
          </c:tx>
          <c:overlay val="0"/>
        </c:title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>
                <a:latin typeface="Arial"/>
                <a:cs typeface="Arial"/>
              </a:defRPr>
            </a:pPr>
            <a:endParaRPr lang="en-US"/>
          </a:p>
        </c:txPr>
        <c:crossAx val="-211091725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750004326382301"/>
          <c:y val="0.60057134239268495"/>
          <c:w val="0.73532949727437902"/>
          <c:h val="6.0718980187960403E-2"/>
        </c:manualLayout>
      </c:layout>
      <c:overlay val="0"/>
      <c:txPr>
        <a:bodyPr/>
        <a:lstStyle/>
        <a:p>
          <a:pPr>
            <a:defRPr sz="2000">
              <a:latin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Temporary Residents</a:t>
            </a:r>
            <a:endParaRPr lang="en-US" sz="2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375396403894624"/>
          <c:y val="3.04347680945924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163703493551005E-2"/>
          <c:y val="0.12333430332078101"/>
          <c:w val="0.86406788052808803"/>
          <c:h val="0.72174922971585098"/>
        </c:manualLayout>
      </c:layout>
      <c:scatterChart>
        <c:scatterStyle val="lineMarker"/>
        <c:varyColors val="0"/>
        <c:ser>
          <c:idx val="2"/>
          <c:order val="0"/>
          <c:tx>
            <c:v> Doctoral Degrees</c:v>
          </c:tx>
          <c:spPr>
            <a:ln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Data!$A$40:$A$62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Data!$D$40:$D$62</c:f>
              <c:numCache>
                <c:formatCode>0.0%</c:formatCode>
                <c:ptCount val="23"/>
                <c:pt idx="0">
                  <c:v>0.36859838274932616</c:v>
                </c:pt>
                <c:pt idx="1">
                  <c:v>0.38340953625081647</c:v>
                </c:pt>
                <c:pt idx="2">
                  <c:v>0.38487738419618528</c:v>
                </c:pt>
                <c:pt idx="3">
                  <c:v>0.3994413407821229</c:v>
                </c:pt>
                <c:pt idx="4">
                  <c:v>0.41212586339217189</c:v>
                </c:pt>
                <c:pt idx="5">
                  <c:v>0.41072858286629305</c:v>
                </c:pt>
                <c:pt idx="6">
                  <c:v>0.42039800995024873</c:v>
                </c:pt>
                <c:pt idx="7">
                  <c:v>0.44852282900626678</c:v>
                </c:pt>
                <c:pt idx="8">
                  <c:v>0.4570175438596491</c:v>
                </c:pt>
                <c:pt idx="9">
                  <c:v>0.49095607235142119</c:v>
                </c:pt>
                <c:pt idx="10">
                  <c:v>0.53206106870229009</c:v>
                </c:pt>
                <c:pt idx="11">
                  <c:v>0.5193965517241379</c:v>
                </c:pt>
                <c:pt idx="12">
                  <c:v>0.5146276595744681</c:v>
                </c:pt>
                <c:pt idx="13">
                  <c:v>0.49117276166456492</c:v>
                </c:pt>
                <c:pt idx="14">
                  <c:v>0.49969604863221884</c:v>
                </c:pt>
                <c:pt idx="15">
                  <c:v>0.47735618115055078</c:v>
                </c:pt>
                <c:pt idx="16">
                  <c:v>0.44324631101021567</c:v>
                </c:pt>
                <c:pt idx="17">
                  <c:v>0.43593919652551577</c:v>
                </c:pt>
                <c:pt idx="18">
                  <c:v>0.43901128425577646</c:v>
                </c:pt>
                <c:pt idx="19">
                  <c:v>0.45933014354066987</c:v>
                </c:pt>
                <c:pt idx="20">
                  <c:v>0.43567401332649924</c:v>
                </c:pt>
                <c:pt idx="21">
                  <c:v>0.42937276899541049</c:v>
                </c:pt>
                <c:pt idx="22">
                  <c:v>0.44229791560752413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19-4D44-A0F5-F993EBF8CF25}"/>
            </c:ext>
          </c:extLst>
        </c:ser>
        <c:ser>
          <c:idx val="1"/>
          <c:order val="1"/>
          <c:tx>
            <c:v> Master's Degrees</c:v>
          </c:tx>
          <c:spPr>
            <a:ln>
              <a:prstDash val="solid"/>
            </a:ln>
          </c:spPr>
          <c:marker>
            <c:symbol val="none"/>
          </c:marker>
          <c:xVal>
            <c:numRef>
              <c:f>Data!$A$40:$A$62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Data!$G$40:$G$62</c:f>
              <c:numCache>
                <c:formatCode>0.0%</c:formatCode>
                <c:ptCount val="23"/>
                <c:pt idx="0">
                  <c:v>0.36541430777148737</c:v>
                </c:pt>
                <c:pt idx="1">
                  <c:v>0.34913552704963746</c:v>
                </c:pt>
                <c:pt idx="2">
                  <c:v>0.36738578680203043</c:v>
                </c:pt>
                <c:pt idx="3">
                  <c:v>0.37188365650969529</c:v>
                </c:pt>
                <c:pt idx="4">
                  <c:v>0.35904628330995791</c:v>
                </c:pt>
                <c:pt idx="5">
                  <c:v>0.38131699846860645</c:v>
                </c:pt>
                <c:pt idx="6">
                  <c:v>0.40579710144927539</c:v>
                </c:pt>
                <c:pt idx="7">
                  <c:v>0.38195912614517263</c:v>
                </c:pt>
                <c:pt idx="8">
                  <c:v>0.40808344198174706</c:v>
                </c:pt>
                <c:pt idx="9">
                  <c:v>0.37887485648679681</c:v>
                </c:pt>
                <c:pt idx="10">
                  <c:v>0.36080870917573871</c:v>
                </c:pt>
                <c:pt idx="11">
                  <c:v>0.36</c:v>
                </c:pt>
                <c:pt idx="12">
                  <c:v>0.35417761429322125</c:v>
                </c:pt>
                <c:pt idx="13">
                  <c:v>0.3635889410537298</c:v>
                </c:pt>
                <c:pt idx="14">
                  <c:v>0.35461801596351195</c:v>
                </c:pt>
                <c:pt idx="15">
                  <c:v>0.33915724563206578</c:v>
                </c:pt>
                <c:pt idx="16">
                  <c:v>0.33780991735537191</c:v>
                </c:pt>
                <c:pt idx="17">
                  <c:v>0.35767143561914161</c:v>
                </c:pt>
                <c:pt idx="18">
                  <c:v>0.30886426592797783</c:v>
                </c:pt>
                <c:pt idx="19">
                  <c:v>0.31710843373493974</c:v>
                </c:pt>
                <c:pt idx="20">
                  <c:v>0.3510688836104513</c:v>
                </c:pt>
                <c:pt idx="21">
                  <c:v>0.34888059701492535</c:v>
                </c:pt>
                <c:pt idx="22">
                  <c:v>0.37627118644067797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19-4D44-A0F5-F993EBF8CF25}"/>
            </c:ext>
          </c:extLst>
        </c:ser>
        <c:ser>
          <c:idx val="0"/>
          <c:order val="2"/>
          <c:tx>
            <c:v> Bachelor's Degrees</c:v>
          </c:tx>
          <c:spPr>
            <a:ln>
              <a:prstDash val="solid"/>
            </a:ln>
          </c:spPr>
          <c:marker>
            <c:symbol val="none"/>
          </c:marker>
          <c:xVal>
            <c:numRef>
              <c:f>Data!$A$40:$A$62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Data!$J$40:$J$62</c:f>
              <c:numCache>
                <c:formatCode>0.0%</c:formatCode>
                <c:ptCount val="23"/>
                <c:pt idx="0">
                  <c:v>5.777990889474946E-2</c:v>
                </c:pt>
                <c:pt idx="1">
                  <c:v>5.2644648621802834E-2</c:v>
                </c:pt>
                <c:pt idx="2">
                  <c:v>5.1562917445899012E-2</c:v>
                </c:pt>
                <c:pt idx="3">
                  <c:v>5.1309177466278763E-2</c:v>
                </c:pt>
                <c:pt idx="4">
                  <c:v>4.817228676678946E-2</c:v>
                </c:pt>
                <c:pt idx="5">
                  <c:v>4.7324549610110248E-2</c:v>
                </c:pt>
                <c:pt idx="6">
                  <c:v>5.1966974259349201E-2</c:v>
                </c:pt>
                <c:pt idx="7">
                  <c:v>4.6329453894359891E-2</c:v>
                </c:pt>
                <c:pt idx="8">
                  <c:v>4.3358129649309247E-2</c:v>
                </c:pt>
                <c:pt idx="9">
                  <c:v>4.6806822689408965E-2</c:v>
                </c:pt>
                <c:pt idx="10">
                  <c:v>5.3076923076923077E-2</c:v>
                </c:pt>
                <c:pt idx="11">
                  <c:v>5.5535777856888575E-2</c:v>
                </c:pt>
                <c:pt idx="12">
                  <c:v>4.5010114632501687E-2</c:v>
                </c:pt>
                <c:pt idx="13">
                  <c:v>5.141430948419301E-2</c:v>
                </c:pt>
                <c:pt idx="14">
                  <c:v>4.6464984121678085E-2</c:v>
                </c:pt>
                <c:pt idx="15">
                  <c:v>4.5977011494252873E-2</c:v>
                </c:pt>
                <c:pt idx="16">
                  <c:v>5.2270244968013732E-2</c:v>
                </c:pt>
                <c:pt idx="17">
                  <c:v>6.0548860171337301E-2</c:v>
                </c:pt>
                <c:pt idx="18">
                  <c:v>6.0045877749291592E-2</c:v>
                </c:pt>
                <c:pt idx="19">
                  <c:v>5.7531783742134329E-2</c:v>
                </c:pt>
                <c:pt idx="20">
                  <c:v>6.803641732283465E-2</c:v>
                </c:pt>
                <c:pt idx="21">
                  <c:v>7.0430733410942956E-2</c:v>
                </c:pt>
                <c:pt idx="22">
                  <c:v>8.067627368659934E-2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19-4D44-A0F5-F993EBF8C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877832"/>
        <c:axId val="-2110874200"/>
      </c:scatterChart>
      <c:valAx>
        <c:axId val="-2110877832"/>
        <c:scaling>
          <c:orientation val="minMax"/>
          <c:max val="2017"/>
          <c:min val="1997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>
                <a:latin typeface="Arial"/>
                <a:cs typeface="Arial"/>
              </a:defRPr>
            </a:pPr>
            <a:endParaRPr lang="en-US"/>
          </a:p>
        </c:txPr>
        <c:crossAx val="-2110874200"/>
        <c:crosses val="autoZero"/>
        <c:crossBetween val="midCat"/>
        <c:majorUnit val="5"/>
        <c:minorUnit val="0.4"/>
      </c:valAx>
      <c:valAx>
        <c:axId val="-2110874200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>
                <a:latin typeface="Arial"/>
                <a:cs typeface="Arial"/>
              </a:defRPr>
            </a:pPr>
            <a:endParaRPr lang="en-US"/>
          </a:p>
        </c:txPr>
        <c:crossAx val="-211087783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9.1809621820149595E-2"/>
          <c:y val="0.48651900034234802"/>
          <c:w val="0.43006826665460501"/>
          <c:h val="0.23619120164327301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2000">
              <a:latin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50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520700</xdr:colOff>
      <xdr:row>44</xdr:row>
      <xdr:rowOff>127000</xdr:rowOff>
    </xdr:from>
    <xdr:to>
      <xdr:col>19</xdr:col>
      <xdr:colOff>1409700</xdr:colOff>
      <xdr:row>86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0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0.51585</cdr:x>
      <cdr:y>0.9413</cdr:y>
    </cdr:from>
    <cdr:to>
      <cdr:x>0.99118</cdr:x>
      <cdr:y>0.98885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23790" y="5484305"/>
          <a:ext cx="4076304" cy="27702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0.09383</cdr:x>
      <cdr:y>0.00145</cdr:y>
    </cdr:from>
    <cdr:to>
      <cdr:x>0.3078</cdr:x>
      <cdr:y>0.11629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371ABC98-F6B4-A64E-90B5-E251D1BC80D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04334" y="8466"/>
          <a:ext cx="1834306" cy="66939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996633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2"/>
  <sheetViews>
    <sheetView showRuler="0" topLeftCell="A22" workbookViewId="0">
      <selection activeCell="J60" sqref="J60:J62"/>
    </sheetView>
  </sheetViews>
  <sheetFormatPr baseColWidth="10" defaultColWidth="8.83203125" defaultRowHeight="13" x14ac:dyDescent="0.15"/>
  <cols>
    <col min="1" max="1" width="15.33203125" customWidth="1"/>
    <col min="2" max="43" width="20" customWidth="1"/>
  </cols>
  <sheetData>
    <row r="1" spans="1:43" x14ac:dyDescent="0.15">
      <c r="A1" t="s">
        <v>0</v>
      </c>
    </row>
    <row r="2" spans="1:43" x14ac:dyDescent="0.15">
      <c r="A2" s="19" t="s">
        <v>43</v>
      </c>
    </row>
    <row r="3" spans="1:43" x14ac:dyDescent="0.15">
      <c r="A3" t="s">
        <v>2</v>
      </c>
    </row>
    <row r="4" spans="1:43" x14ac:dyDescent="0.15">
      <c r="A4" t="s">
        <v>1</v>
      </c>
    </row>
    <row r="5" spans="1:43" ht="33" customHeight="1" x14ac:dyDescent="0.15">
      <c r="A5" s="1" t="s">
        <v>5</v>
      </c>
      <c r="B5" s="54" t="s">
        <v>6</v>
      </c>
      <c r="C5" s="55"/>
      <c r="D5" s="30" t="s">
        <v>7</v>
      </c>
      <c r="E5" s="54" t="s">
        <v>8</v>
      </c>
      <c r="F5" s="55"/>
      <c r="G5" s="54" t="s">
        <v>9</v>
      </c>
      <c r="H5" s="56"/>
      <c r="I5" s="36"/>
      <c r="J5" s="33"/>
      <c r="K5" s="32"/>
      <c r="L5" s="33"/>
      <c r="M5" s="33"/>
      <c r="N5" s="33"/>
      <c r="O5" s="33"/>
      <c r="P5" s="33"/>
      <c r="Q5" s="33"/>
      <c r="R5" s="33"/>
      <c r="S5" s="32"/>
      <c r="T5" s="32"/>
      <c r="U5" s="33"/>
      <c r="V5" s="33"/>
      <c r="W5" s="33"/>
      <c r="X5" s="33"/>
      <c r="Y5" s="33"/>
      <c r="Z5" s="33"/>
      <c r="AA5" s="33"/>
      <c r="AB5" s="33"/>
      <c r="AC5" s="33"/>
      <c r="AD5" s="32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</row>
    <row r="6" spans="1:43" ht="34.5" customHeight="1" x14ac:dyDescent="0.15">
      <c r="A6" s="1" t="s">
        <v>3</v>
      </c>
      <c r="B6" s="50" t="s">
        <v>4</v>
      </c>
      <c r="C6" s="51"/>
      <c r="D6" s="1" t="s">
        <v>4</v>
      </c>
      <c r="E6" s="50" t="s">
        <v>4</v>
      </c>
      <c r="F6" s="51"/>
      <c r="G6" s="50" t="s">
        <v>4</v>
      </c>
      <c r="H6" s="53"/>
      <c r="I6" s="52"/>
      <c r="J6" s="49"/>
      <c r="K6" s="34"/>
      <c r="L6" s="34"/>
      <c r="M6" s="34"/>
      <c r="N6" s="34"/>
      <c r="O6" s="34"/>
      <c r="P6" s="32"/>
      <c r="Q6" s="48"/>
      <c r="R6" s="49"/>
      <c r="S6" s="34"/>
      <c r="T6" s="48"/>
      <c r="U6" s="49"/>
      <c r="V6" s="34"/>
      <c r="W6" s="34"/>
      <c r="X6" s="48"/>
      <c r="Y6" s="49"/>
      <c r="Z6" s="32"/>
      <c r="AA6" s="32"/>
      <c r="AB6" s="48"/>
      <c r="AC6" s="49"/>
      <c r="AD6" s="48"/>
      <c r="AE6" s="49"/>
      <c r="AF6" s="48"/>
      <c r="AG6" s="49"/>
      <c r="AH6" s="48"/>
      <c r="AI6" s="49"/>
      <c r="AJ6" s="48"/>
      <c r="AK6" s="49"/>
      <c r="AL6" s="48"/>
      <c r="AM6" s="49"/>
      <c r="AN6" s="32"/>
      <c r="AO6" s="32"/>
      <c r="AP6" s="48"/>
      <c r="AQ6" s="49"/>
    </row>
    <row r="7" spans="1:43" ht="47" customHeight="1" x14ac:dyDescent="0.15">
      <c r="A7" s="1" t="s">
        <v>10</v>
      </c>
      <c r="B7" s="30" t="s">
        <v>45</v>
      </c>
      <c r="C7" s="30" t="s">
        <v>46</v>
      </c>
      <c r="D7" s="30" t="s">
        <v>45</v>
      </c>
      <c r="E7" s="30" t="s">
        <v>45</v>
      </c>
      <c r="F7" s="30" t="s">
        <v>46</v>
      </c>
      <c r="G7" s="30" t="s">
        <v>45</v>
      </c>
      <c r="H7" s="30" t="s">
        <v>46</v>
      </c>
      <c r="I7" s="37"/>
      <c r="J7" s="34"/>
      <c r="K7" s="34"/>
      <c r="L7" s="34"/>
      <c r="M7" s="34"/>
      <c r="N7" s="34"/>
      <c r="O7" s="34"/>
      <c r="P7" s="32"/>
      <c r="Q7" s="34"/>
      <c r="R7" s="34"/>
      <c r="S7" s="34"/>
      <c r="T7" s="34"/>
      <c r="U7" s="34"/>
      <c r="V7" s="34"/>
      <c r="W7" s="34"/>
      <c r="X7" s="34"/>
      <c r="Y7" s="34"/>
      <c r="Z7" s="32"/>
      <c r="AA7" s="32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2"/>
      <c r="AO7" s="32"/>
      <c r="AP7" s="34"/>
      <c r="AQ7" s="34"/>
    </row>
    <row r="8" spans="1:43" x14ac:dyDescent="0.15">
      <c r="A8" s="2" t="s">
        <v>11</v>
      </c>
      <c r="B8" s="31" t="s">
        <v>10</v>
      </c>
      <c r="C8" s="31" t="s">
        <v>10</v>
      </c>
      <c r="D8" s="31" t="s">
        <v>10</v>
      </c>
      <c r="E8" s="31" t="s">
        <v>10</v>
      </c>
      <c r="F8" s="31" t="s">
        <v>10</v>
      </c>
      <c r="G8" s="31" t="s">
        <v>10</v>
      </c>
      <c r="H8" s="31" t="s">
        <v>10</v>
      </c>
      <c r="I8" s="38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</row>
    <row r="9" spans="1:43" x14ac:dyDescent="0.15">
      <c r="A9" s="3" t="s">
        <v>12</v>
      </c>
      <c r="B9" s="4">
        <v>547</v>
      </c>
      <c r="C9" s="31"/>
      <c r="D9" s="31"/>
      <c r="E9" s="4">
        <v>710</v>
      </c>
      <c r="F9" s="31"/>
      <c r="G9" s="4">
        <v>241</v>
      </c>
      <c r="H9" s="31"/>
      <c r="I9" s="39"/>
      <c r="J9" s="32"/>
      <c r="K9" s="32"/>
      <c r="L9" s="32"/>
      <c r="M9" s="32"/>
      <c r="N9" s="32"/>
      <c r="O9" s="32"/>
      <c r="P9" s="32"/>
      <c r="Q9" s="32"/>
      <c r="R9" s="32"/>
      <c r="S9" s="35"/>
      <c r="T9" s="35"/>
      <c r="U9" s="32"/>
      <c r="V9" s="35"/>
      <c r="W9" s="35"/>
      <c r="X9" s="35"/>
      <c r="Y9" s="32"/>
      <c r="Z9" s="32"/>
      <c r="AA9" s="32"/>
      <c r="AB9" s="35"/>
      <c r="AC9" s="32"/>
      <c r="AD9" s="35"/>
      <c r="AE9" s="32"/>
      <c r="AF9" s="35"/>
      <c r="AG9" s="32"/>
      <c r="AH9" s="35"/>
      <c r="AI9" s="32"/>
      <c r="AJ9" s="35"/>
      <c r="AK9" s="32"/>
      <c r="AL9" s="35"/>
      <c r="AM9" s="32"/>
      <c r="AN9" s="32"/>
      <c r="AO9" s="32"/>
      <c r="AP9" s="35"/>
      <c r="AQ9" s="32"/>
    </row>
    <row r="10" spans="1:43" x14ac:dyDescent="0.15">
      <c r="A10" s="3" t="s">
        <v>13</v>
      </c>
      <c r="B10" s="4">
        <v>587</v>
      </c>
      <c r="C10" s="31"/>
      <c r="D10" s="31"/>
      <c r="E10" s="4">
        <v>626</v>
      </c>
      <c r="F10" s="31"/>
      <c r="G10" s="4">
        <v>212</v>
      </c>
      <c r="H10" s="31"/>
      <c r="I10" s="39"/>
      <c r="J10" s="32"/>
      <c r="K10" s="32"/>
      <c r="L10" s="32"/>
      <c r="M10" s="32"/>
      <c r="N10" s="32"/>
      <c r="O10" s="32"/>
      <c r="P10" s="32"/>
      <c r="Q10" s="32"/>
      <c r="R10" s="32"/>
      <c r="S10" s="35"/>
      <c r="T10" s="35"/>
      <c r="U10" s="32"/>
      <c r="V10" s="35"/>
      <c r="W10" s="35"/>
      <c r="X10" s="35"/>
      <c r="Y10" s="32"/>
      <c r="Z10" s="32"/>
      <c r="AA10" s="32"/>
      <c r="AB10" s="35"/>
      <c r="AC10" s="32"/>
      <c r="AD10" s="35"/>
      <c r="AE10" s="32"/>
      <c r="AF10" s="35"/>
      <c r="AG10" s="32"/>
      <c r="AH10" s="35"/>
      <c r="AI10" s="32"/>
      <c r="AJ10" s="35"/>
      <c r="AK10" s="32"/>
      <c r="AL10" s="35"/>
      <c r="AM10" s="32"/>
      <c r="AN10" s="32"/>
      <c r="AO10" s="32"/>
      <c r="AP10" s="35"/>
      <c r="AQ10" s="32"/>
    </row>
    <row r="11" spans="1:43" x14ac:dyDescent="0.15">
      <c r="A11" s="3" t="s">
        <v>14</v>
      </c>
      <c r="B11" s="4">
        <v>565</v>
      </c>
      <c r="C11" s="31"/>
      <c r="D11" s="31"/>
      <c r="E11" s="4">
        <v>579</v>
      </c>
      <c r="F11" s="31"/>
      <c r="G11" s="4">
        <v>193</v>
      </c>
      <c r="H11" s="31"/>
      <c r="I11" s="39"/>
      <c r="J11" s="32"/>
      <c r="K11" s="32"/>
      <c r="L11" s="32"/>
      <c r="M11" s="32"/>
      <c r="N11" s="32"/>
      <c r="O11" s="32"/>
      <c r="P11" s="32"/>
      <c r="Q11" s="32"/>
      <c r="R11" s="32"/>
      <c r="S11" s="35"/>
      <c r="T11" s="35"/>
      <c r="U11" s="32"/>
      <c r="V11" s="35"/>
      <c r="W11" s="35"/>
      <c r="X11" s="35"/>
      <c r="Y11" s="32"/>
      <c r="Z11" s="32"/>
      <c r="AA11" s="32"/>
      <c r="AB11" s="35"/>
      <c r="AC11" s="32"/>
      <c r="AD11" s="35"/>
      <c r="AE11" s="32"/>
      <c r="AF11" s="35"/>
      <c r="AG11" s="32"/>
      <c r="AH11" s="35"/>
      <c r="AI11" s="32"/>
      <c r="AJ11" s="35"/>
      <c r="AK11" s="32"/>
      <c r="AL11" s="35"/>
      <c r="AM11" s="32"/>
      <c r="AN11" s="32"/>
      <c r="AO11" s="32"/>
      <c r="AP11" s="35"/>
      <c r="AQ11" s="32"/>
    </row>
    <row r="12" spans="1:43" x14ac:dyDescent="0.15">
      <c r="A12" s="3" t="s">
        <v>15</v>
      </c>
      <c r="B12" s="4">
        <v>572</v>
      </c>
      <c r="C12" s="31"/>
      <c r="D12" s="31"/>
      <c r="E12" s="4">
        <v>537</v>
      </c>
      <c r="F12" s="31"/>
      <c r="G12" s="4">
        <v>194</v>
      </c>
      <c r="H12" s="31"/>
      <c r="I12" s="39"/>
      <c r="J12" s="32"/>
      <c r="K12" s="32"/>
      <c r="L12" s="32"/>
      <c r="M12" s="32"/>
      <c r="N12" s="32"/>
      <c r="O12" s="32"/>
      <c r="P12" s="32"/>
      <c r="Q12" s="32"/>
      <c r="R12" s="32"/>
      <c r="S12" s="35"/>
      <c r="T12" s="35"/>
      <c r="U12" s="32"/>
      <c r="V12" s="35"/>
      <c r="W12" s="35"/>
      <c r="X12" s="35"/>
      <c r="Y12" s="32"/>
      <c r="Z12" s="32"/>
      <c r="AA12" s="32"/>
      <c r="AB12" s="35"/>
      <c r="AC12" s="32"/>
      <c r="AD12" s="35"/>
      <c r="AE12" s="32"/>
      <c r="AF12" s="35"/>
      <c r="AG12" s="32"/>
      <c r="AH12" s="35"/>
      <c r="AI12" s="32"/>
      <c r="AJ12" s="35"/>
      <c r="AK12" s="32"/>
      <c r="AL12" s="35"/>
      <c r="AM12" s="32"/>
      <c r="AN12" s="32"/>
      <c r="AO12" s="32"/>
      <c r="AP12" s="35"/>
      <c r="AQ12" s="32"/>
    </row>
    <row r="13" spans="1:43" x14ac:dyDescent="0.15">
      <c r="A13" s="3" t="s">
        <v>16</v>
      </c>
      <c r="B13" s="4">
        <v>537</v>
      </c>
      <c r="C13" s="31"/>
      <c r="D13" s="31"/>
      <c r="E13" s="4">
        <v>512</v>
      </c>
      <c r="F13" s="31"/>
      <c r="G13" s="4">
        <v>170</v>
      </c>
      <c r="H13" s="31"/>
      <c r="I13" s="39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5"/>
      <c r="U13" s="32"/>
      <c r="V13" s="35"/>
      <c r="W13" s="35"/>
      <c r="X13" s="35"/>
      <c r="Y13" s="32"/>
      <c r="Z13" s="32"/>
      <c r="AA13" s="32"/>
      <c r="AB13" s="35"/>
      <c r="AC13" s="32"/>
      <c r="AD13" s="35"/>
      <c r="AE13" s="32"/>
      <c r="AF13" s="35"/>
      <c r="AG13" s="32"/>
      <c r="AH13" s="35"/>
      <c r="AI13" s="32"/>
      <c r="AJ13" s="35"/>
      <c r="AK13" s="32"/>
      <c r="AL13" s="35"/>
      <c r="AM13" s="32"/>
      <c r="AN13" s="32"/>
      <c r="AO13" s="32"/>
      <c r="AP13" s="35"/>
      <c r="AQ13" s="32"/>
    </row>
    <row r="14" spans="1:43" x14ac:dyDescent="0.15">
      <c r="A14" s="3" t="s">
        <v>17</v>
      </c>
      <c r="B14" s="4">
        <v>513</v>
      </c>
      <c r="C14" s="31"/>
      <c r="D14" s="31"/>
      <c r="E14" s="4">
        <v>498</v>
      </c>
      <c r="F14" s="31"/>
      <c r="G14" s="4">
        <v>176</v>
      </c>
      <c r="H14" s="31"/>
      <c r="I14" s="39"/>
      <c r="J14" s="32"/>
      <c r="K14" s="32"/>
      <c r="L14" s="32"/>
      <c r="M14" s="32"/>
      <c r="N14" s="32"/>
      <c r="O14" s="32"/>
      <c r="P14" s="32"/>
      <c r="Q14" s="32"/>
      <c r="R14" s="32"/>
      <c r="S14" s="35"/>
      <c r="T14" s="35"/>
      <c r="U14" s="32"/>
      <c r="V14" s="35"/>
      <c r="W14" s="35"/>
      <c r="X14" s="35"/>
      <c r="Y14" s="32"/>
      <c r="Z14" s="32"/>
      <c r="AA14" s="32"/>
      <c r="AB14" s="35"/>
      <c r="AC14" s="32"/>
      <c r="AD14" s="35"/>
      <c r="AE14" s="32"/>
      <c r="AF14" s="35"/>
      <c r="AG14" s="32"/>
      <c r="AH14" s="35"/>
      <c r="AI14" s="32"/>
      <c r="AJ14" s="35"/>
      <c r="AK14" s="32"/>
      <c r="AL14" s="35"/>
      <c r="AM14" s="32"/>
      <c r="AN14" s="32"/>
      <c r="AO14" s="32"/>
      <c r="AP14" s="35"/>
      <c r="AQ14" s="32"/>
    </row>
    <row r="15" spans="1:43" x14ac:dyDescent="0.15">
      <c r="A15" s="3" t="s">
        <v>18</v>
      </c>
      <c r="B15" s="4">
        <v>507</v>
      </c>
      <c r="C15" s="31"/>
      <c r="D15" s="31"/>
      <c r="E15" s="4">
        <v>587</v>
      </c>
      <c r="F15" s="4">
        <v>1</v>
      </c>
      <c r="G15" s="4">
        <v>195</v>
      </c>
      <c r="H15" s="4">
        <v>19</v>
      </c>
      <c r="I15" s="39"/>
      <c r="J15" s="32"/>
      <c r="K15" s="32"/>
      <c r="L15" s="32"/>
      <c r="M15" s="32"/>
      <c r="N15" s="32"/>
      <c r="O15" s="32"/>
      <c r="P15" s="32"/>
      <c r="Q15" s="32"/>
      <c r="R15" s="32"/>
      <c r="S15" s="35"/>
      <c r="T15" s="35"/>
      <c r="U15" s="32"/>
      <c r="V15" s="35"/>
      <c r="W15" s="35"/>
      <c r="X15" s="35"/>
      <c r="Y15" s="32"/>
      <c r="Z15" s="32"/>
      <c r="AA15" s="32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2"/>
      <c r="AO15" s="32"/>
      <c r="AP15" s="35"/>
      <c r="AQ15" s="35"/>
    </row>
    <row r="16" spans="1:43" x14ac:dyDescent="0.15">
      <c r="A16" s="3" t="s">
        <v>19</v>
      </c>
      <c r="B16" s="4">
        <v>501</v>
      </c>
      <c r="C16" s="31"/>
      <c r="D16" s="31"/>
      <c r="E16" s="4">
        <v>542</v>
      </c>
      <c r="F16" s="31"/>
      <c r="G16" s="4">
        <v>186</v>
      </c>
      <c r="H16" s="4">
        <v>21</v>
      </c>
      <c r="I16" s="39"/>
      <c r="J16" s="32"/>
      <c r="K16" s="32"/>
      <c r="L16" s="32"/>
      <c r="M16" s="32"/>
      <c r="N16" s="32"/>
      <c r="O16" s="32"/>
      <c r="P16" s="32"/>
      <c r="Q16" s="32"/>
      <c r="R16" s="32"/>
      <c r="S16" s="35"/>
      <c r="T16" s="35"/>
      <c r="U16" s="32"/>
      <c r="V16" s="35"/>
      <c r="W16" s="35"/>
      <c r="X16" s="35"/>
      <c r="Y16" s="32"/>
      <c r="Z16" s="32"/>
      <c r="AA16" s="32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2"/>
      <c r="AO16" s="32"/>
      <c r="AP16" s="35"/>
      <c r="AQ16" s="35"/>
    </row>
    <row r="17" spans="1:43" x14ac:dyDescent="0.15">
      <c r="A17" s="3" t="s">
        <v>20</v>
      </c>
      <c r="B17" s="4">
        <v>520</v>
      </c>
      <c r="C17" s="4">
        <v>1</v>
      </c>
      <c r="D17" s="31"/>
      <c r="E17" s="4">
        <v>625</v>
      </c>
      <c r="F17" s="4">
        <v>1</v>
      </c>
      <c r="G17" s="4">
        <v>183</v>
      </c>
      <c r="H17" s="4">
        <v>21</v>
      </c>
      <c r="I17" s="39"/>
      <c r="J17" s="32"/>
      <c r="K17" s="32"/>
      <c r="L17" s="32"/>
      <c r="M17" s="32"/>
      <c r="N17" s="32"/>
      <c r="O17" s="32"/>
      <c r="P17" s="32"/>
      <c r="Q17" s="32"/>
      <c r="R17" s="32"/>
      <c r="S17" s="35"/>
      <c r="T17" s="35"/>
      <c r="U17" s="32"/>
      <c r="V17" s="35"/>
      <c r="W17" s="35"/>
      <c r="X17" s="35"/>
      <c r="Y17" s="32"/>
      <c r="Z17" s="32"/>
      <c r="AA17" s="32"/>
      <c r="AB17" s="35"/>
      <c r="AC17" s="32"/>
      <c r="AD17" s="35"/>
      <c r="AE17" s="32"/>
      <c r="AF17" s="35"/>
      <c r="AG17" s="35"/>
      <c r="AH17" s="35"/>
      <c r="AI17" s="35"/>
      <c r="AJ17" s="35"/>
      <c r="AK17" s="35"/>
      <c r="AL17" s="35"/>
      <c r="AM17" s="35"/>
      <c r="AN17" s="32"/>
      <c r="AO17" s="32"/>
      <c r="AP17" s="35"/>
      <c r="AQ17" s="35"/>
    </row>
    <row r="18" spans="1:43" x14ac:dyDescent="0.15">
      <c r="A18" s="3" t="s">
        <v>21</v>
      </c>
      <c r="B18" s="4">
        <v>570</v>
      </c>
      <c r="C18" s="31"/>
      <c r="D18" s="31"/>
      <c r="E18" s="4">
        <v>660</v>
      </c>
      <c r="F18" s="31"/>
      <c r="G18" s="4">
        <v>208</v>
      </c>
      <c r="H18" s="4">
        <v>28</v>
      </c>
      <c r="I18" s="39"/>
      <c r="J18" s="32"/>
      <c r="K18" s="32"/>
      <c r="L18" s="32"/>
      <c r="M18" s="32"/>
      <c r="N18" s="32"/>
      <c r="O18" s="32"/>
      <c r="P18" s="32"/>
      <c r="Q18" s="32"/>
      <c r="R18" s="32"/>
      <c r="S18" s="35"/>
      <c r="T18" s="35"/>
      <c r="U18" s="32"/>
      <c r="V18" s="35"/>
      <c r="W18" s="35"/>
      <c r="X18" s="35"/>
      <c r="Y18" s="32"/>
      <c r="Z18" s="32"/>
      <c r="AA18" s="32"/>
      <c r="AB18" s="35"/>
      <c r="AC18" s="32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2"/>
      <c r="AO18" s="32"/>
      <c r="AP18" s="35"/>
      <c r="AQ18" s="35"/>
    </row>
    <row r="19" spans="1:43" x14ac:dyDescent="0.15">
      <c r="A19" s="3" t="s">
        <v>22</v>
      </c>
      <c r="B19" s="4">
        <v>697</v>
      </c>
      <c r="C19" s="31"/>
      <c r="D19" s="31"/>
      <c r="E19" s="4">
        <v>696</v>
      </c>
      <c r="F19" s="31"/>
      <c r="G19" s="4">
        <v>233</v>
      </c>
      <c r="H19" s="4">
        <v>43</v>
      </c>
      <c r="I19" s="39"/>
      <c r="J19" s="32"/>
      <c r="K19" s="32"/>
      <c r="L19" s="32"/>
      <c r="M19" s="32"/>
      <c r="N19" s="32"/>
      <c r="O19" s="32"/>
      <c r="P19" s="32"/>
      <c r="Q19" s="32"/>
      <c r="R19" s="32"/>
      <c r="S19" s="35"/>
      <c r="T19" s="35"/>
      <c r="U19" s="32"/>
      <c r="V19" s="35"/>
      <c r="W19" s="35"/>
      <c r="X19" s="35"/>
      <c r="Y19" s="32"/>
      <c r="Z19" s="32"/>
      <c r="AA19" s="32"/>
      <c r="AB19" s="35"/>
      <c r="AC19" s="32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2"/>
      <c r="AO19" s="32"/>
      <c r="AP19" s="35"/>
      <c r="AQ19" s="35"/>
    </row>
    <row r="20" spans="1:43" x14ac:dyDescent="0.15">
      <c r="A20" s="3" t="s">
        <v>23</v>
      </c>
      <c r="B20" s="4">
        <v>723</v>
      </c>
      <c r="C20" s="31"/>
      <c r="D20" s="31"/>
      <c r="E20" s="4">
        <v>711</v>
      </c>
      <c r="F20" s="31"/>
      <c r="G20" s="4">
        <v>267</v>
      </c>
      <c r="H20" s="4">
        <v>45</v>
      </c>
      <c r="I20" s="39"/>
      <c r="J20" s="32"/>
      <c r="K20" s="32"/>
      <c r="L20" s="32"/>
      <c r="M20" s="32"/>
      <c r="N20" s="32"/>
      <c r="O20" s="32"/>
      <c r="P20" s="32"/>
      <c r="Q20" s="32"/>
      <c r="R20" s="32"/>
      <c r="S20" s="35"/>
      <c r="T20" s="35"/>
      <c r="U20" s="32"/>
      <c r="V20" s="35"/>
      <c r="W20" s="35"/>
      <c r="X20" s="35"/>
      <c r="Y20" s="32"/>
      <c r="Z20" s="32"/>
      <c r="AA20" s="32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2"/>
      <c r="AO20" s="32"/>
      <c r="AP20" s="35"/>
      <c r="AQ20" s="35"/>
    </row>
    <row r="21" spans="1:43" x14ac:dyDescent="0.15">
      <c r="A21" s="3" t="s">
        <v>24</v>
      </c>
      <c r="B21" s="4">
        <v>774</v>
      </c>
      <c r="C21" s="31"/>
      <c r="D21" s="31"/>
      <c r="E21" s="4">
        <v>674</v>
      </c>
      <c r="F21" s="31"/>
      <c r="G21" s="4">
        <v>234</v>
      </c>
      <c r="H21" s="4">
        <v>33</v>
      </c>
      <c r="I21" s="39"/>
      <c r="J21" s="32"/>
      <c r="K21" s="32"/>
      <c r="L21" s="32"/>
      <c r="M21" s="32"/>
      <c r="N21" s="32"/>
      <c r="O21" s="32"/>
      <c r="P21" s="32"/>
      <c r="Q21" s="32"/>
      <c r="R21" s="32"/>
      <c r="S21" s="35"/>
      <c r="T21" s="35"/>
      <c r="U21" s="32"/>
      <c r="V21" s="35"/>
      <c r="W21" s="35"/>
      <c r="X21" s="35"/>
      <c r="Y21" s="35"/>
      <c r="Z21" s="32"/>
      <c r="AA21" s="32"/>
      <c r="AB21" s="35"/>
      <c r="AC21" s="32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2"/>
      <c r="AO21" s="32"/>
      <c r="AP21" s="35"/>
      <c r="AQ21" s="35"/>
    </row>
    <row r="22" spans="1:43" x14ac:dyDescent="0.15">
      <c r="A22" s="3" t="s">
        <v>25</v>
      </c>
      <c r="B22" s="4">
        <v>627</v>
      </c>
      <c r="C22" s="31"/>
      <c r="D22" s="4">
        <v>152</v>
      </c>
      <c r="E22" s="4">
        <v>697</v>
      </c>
      <c r="F22" s="31"/>
      <c r="G22" s="4">
        <v>268</v>
      </c>
      <c r="H22" s="4">
        <v>41</v>
      </c>
      <c r="I22" s="39"/>
      <c r="J22" s="35"/>
      <c r="K22" s="32"/>
      <c r="L22" s="35"/>
      <c r="M22" s="35"/>
      <c r="N22" s="35"/>
      <c r="O22" s="35"/>
      <c r="P22" s="32"/>
      <c r="Q22" s="35"/>
      <c r="R22" s="32"/>
      <c r="S22" s="35"/>
      <c r="T22" s="35"/>
      <c r="U22" s="32"/>
      <c r="V22" s="35"/>
      <c r="W22" s="35"/>
      <c r="X22" s="35"/>
      <c r="Y22" s="32"/>
      <c r="Z22" s="32"/>
      <c r="AA22" s="32"/>
      <c r="AB22" s="35"/>
      <c r="AC22" s="32"/>
      <c r="AD22" s="35"/>
      <c r="AE22" s="32"/>
      <c r="AF22" s="35"/>
      <c r="AG22" s="35"/>
      <c r="AH22" s="35"/>
      <c r="AI22" s="35"/>
      <c r="AJ22" s="35"/>
      <c r="AK22" s="35"/>
      <c r="AL22" s="35"/>
      <c r="AM22" s="35"/>
      <c r="AN22" s="32"/>
      <c r="AO22" s="32"/>
      <c r="AP22" s="35"/>
      <c r="AQ22" s="35"/>
    </row>
    <row r="23" spans="1:43" x14ac:dyDescent="0.15">
      <c r="A23" s="3" t="s">
        <v>26</v>
      </c>
      <c r="B23" s="4">
        <v>420</v>
      </c>
      <c r="C23" s="31"/>
      <c r="D23" s="4">
        <v>402</v>
      </c>
      <c r="E23" s="4">
        <v>622</v>
      </c>
      <c r="F23" s="31"/>
      <c r="G23" s="4">
        <v>241</v>
      </c>
      <c r="H23" s="4">
        <v>37</v>
      </c>
      <c r="I23" s="39"/>
      <c r="J23" s="32"/>
      <c r="K23" s="35"/>
      <c r="L23" s="35"/>
      <c r="M23" s="35"/>
      <c r="N23" s="35"/>
      <c r="O23" s="35"/>
      <c r="P23" s="32"/>
      <c r="Q23" s="35"/>
      <c r="R23" s="35"/>
      <c r="S23" s="35"/>
      <c r="T23" s="35"/>
      <c r="U23" s="32"/>
      <c r="V23" s="35"/>
      <c r="W23" s="35"/>
      <c r="X23" s="35"/>
      <c r="Y23" s="32"/>
      <c r="Z23" s="32"/>
      <c r="AA23" s="32"/>
      <c r="AB23" s="35"/>
      <c r="AC23" s="35"/>
      <c r="AD23" s="35"/>
      <c r="AE23" s="32"/>
      <c r="AF23" s="35"/>
      <c r="AG23" s="35"/>
      <c r="AH23" s="35"/>
      <c r="AI23" s="35"/>
      <c r="AJ23" s="35"/>
      <c r="AK23" s="35"/>
      <c r="AL23" s="35"/>
      <c r="AM23" s="35"/>
      <c r="AN23" s="32"/>
      <c r="AO23" s="32"/>
      <c r="AP23" s="35"/>
      <c r="AQ23" s="35"/>
    </row>
    <row r="24" spans="1:43" x14ac:dyDescent="0.15">
      <c r="A24" s="3" t="s">
        <v>27</v>
      </c>
      <c r="B24" s="31"/>
      <c r="C24" s="31"/>
      <c r="D24" s="4">
        <v>780</v>
      </c>
      <c r="E24" s="4">
        <v>660</v>
      </c>
      <c r="F24" s="31"/>
      <c r="G24" s="4">
        <v>242</v>
      </c>
      <c r="H24" s="4">
        <v>42</v>
      </c>
      <c r="I24" s="38"/>
      <c r="J24" s="32"/>
      <c r="K24" s="35"/>
      <c r="L24" s="35"/>
      <c r="M24" s="35"/>
      <c r="N24" s="35"/>
      <c r="O24" s="35"/>
      <c r="P24" s="32"/>
      <c r="Q24" s="35"/>
      <c r="R24" s="35"/>
      <c r="S24" s="35"/>
      <c r="T24" s="35"/>
      <c r="U24" s="32"/>
      <c r="V24" s="35"/>
      <c r="W24" s="35"/>
      <c r="X24" s="35"/>
      <c r="Y24" s="32"/>
      <c r="Z24" s="32"/>
      <c r="AA24" s="32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2"/>
      <c r="AO24" s="32"/>
      <c r="AP24" s="35"/>
      <c r="AQ24" s="35"/>
    </row>
    <row r="25" spans="1:43" x14ac:dyDescent="0.15">
      <c r="A25" s="3" t="s">
        <v>28</v>
      </c>
      <c r="B25" s="31"/>
      <c r="C25" s="31"/>
      <c r="D25" s="4">
        <v>781</v>
      </c>
      <c r="E25" s="4">
        <v>654</v>
      </c>
      <c r="F25" s="31"/>
      <c r="G25" s="4">
        <v>291</v>
      </c>
      <c r="H25" s="4">
        <v>44</v>
      </c>
      <c r="I25" s="38"/>
      <c r="J25" s="32"/>
      <c r="K25" s="35"/>
      <c r="L25" s="35"/>
      <c r="M25" s="35"/>
      <c r="N25" s="35"/>
      <c r="O25" s="35"/>
      <c r="P25" s="32"/>
      <c r="Q25" s="35"/>
      <c r="R25" s="35"/>
      <c r="S25" s="35"/>
      <c r="T25" s="35"/>
      <c r="U25" s="35"/>
      <c r="V25" s="35"/>
      <c r="W25" s="35"/>
      <c r="X25" s="35"/>
      <c r="Y25" s="32"/>
      <c r="Z25" s="32"/>
      <c r="AA25" s="32"/>
      <c r="AB25" s="35"/>
      <c r="AC25" s="32"/>
      <c r="AD25" s="35"/>
      <c r="AE25" s="32"/>
      <c r="AF25" s="35"/>
      <c r="AG25" s="35"/>
      <c r="AH25" s="35"/>
      <c r="AI25" s="35"/>
      <c r="AJ25" s="35"/>
      <c r="AK25" s="35"/>
      <c r="AL25" s="35"/>
      <c r="AM25" s="35"/>
      <c r="AN25" s="32"/>
      <c r="AO25" s="32"/>
      <c r="AP25" s="35"/>
      <c r="AQ25" s="35"/>
    </row>
    <row r="26" spans="1:43" x14ac:dyDescent="0.15">
      <c r="A26" s="3" t="s">
        <v>29</v>
      </c>
      <c r="B26" s="31"/>
      <c r="C26" s="31"/>
      <c r="D26" s="4">
        <v>803</v>
      </c>
      <c r="E26" s="4">
        <v>725</v>
      </c>
      <c r="F26" s="31"/>
      <c r="G26" s="4">
        <v>370</v>
      </c>
      <c r="H26" s="4">
        <v>47</v>
      </c>
      <c r="I26" s="38"/>
      <c r="J26" s="32"/>
      <c r="K26" s="35"/>
      <c r="L26" s="35"/>
      <c r="M26" s="35"/>
      <c r="N26" s="35"/>
      <c r="O26" s="35"/>
      <c r="P26" s="32"/>
      <c r="Q26" s="35"/>
      <c r="R26" s="32"/>
      <c r="S26" s="35"/>
      <c r="T26" s="35"/>
      <c r="U26" s="32"/>
      <c r="V26" s="35"/>
      <c r="W26" s="35"/>
      <c r="X26" s="35"/>
      <c r="Y26" s="35"/>
      <c r="Z26" s="32"/>
      <c r="AA26" s="32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2"/>
      <c r="AO26" s="32"/>
      <c r="AP26" s="35"/>
      <c r="AQ26" s="35"/>
    </row>
    <row r="27" spans="1:43" x14ac:dyDescent="0.15">
      <c r="A27" s="3" t="s">
        <v>41</v>
      </c>
      <c r="B27" s="31"/>
      <c r="C27" s="31"/>
      <c r="D27" s="4">
        <v>817</v>
      </c>
      <c r="E27" s="4">
        <v>669</v>
      </c>
      <c r="F27" s="31"/>
      <c r="G27" s="4">
        <v>385</v>
      </c>
      <c r="H27" s="4">
        <v>60</v>
      </c>
      <c r="I27" s="38"/>
      <c r="J27" s="32"/>
      <c r="K27" s="35"/>
      <c r="L27" s="35"/>
      <c r="M27" s="35"/>
      <c r="N27" s="35"/>
      <c r="O27" s="35"/>
      <c r="P27" s="32"/>
      <c r="Q27" s="35"/>
      <c r="R27" s="32"/>
      <c r="S27" s="35"/>
      <c r="T27" s="35"/>
      <c r="U27" s="32"/>
      <c r="V27" s="35"/>
      <c r="W27" s="35"/>
      <c r="X27" s="35"/>
      <c r="Y27" s="32"/>
      <c r="Z27" s="32"/>
      <c r="AA27" s="32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2"/>
      <c r="AO27" s="32"/>
      <c r="AP27" s="35"/>
      <c r="AQ27" s="35"/>
    </row>
    <row r="28" spans="1:43" x14ac:dyDescent="0.15">
      <c r="A28" s="27">
        <v>2014</v>
      </c>
      <c r="B28" s="31"/>
      <c r="C28" s="31"/>
      <c r="D28" s="4">
        <v>864</v>
      </c>
      <c r="E28" s="4">
        <v>658</v>
      </c>
      <c r="F28" s="31"/>
      <c r="G28" s="4">
        <v>382</v>
      </c>
      <c r="H28" s="4">
        <v>66</v>
      </c>
      <c r="I28" s="38"/>
      <c r="J28" s="32"/>
      <c r="K28" s="35"/>
      <c r="L28" s="35"/>
      <c r="M28" s="35"/>
      <c r="N28" s="35"/>
      <c r="O28" s="35"/>
      <c r="P28" s="32"/>
      <c r="Q28" s="35"/>
      <c r="R28" s="32"/>
      <c r="S28" s="35"/>
      <c r="T28" s="35"/>
      <c r="U28" s="32"/>
      <c r="V28" s="35"/>
      <c r="W28" s="35"/>
      <c r="X28" s="35"/>
      <c r="Y28" s="32"/>
      <c r="Z28" s="32"/>
      <c r="AA28" s="32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2"/>
      <c r="AO28" s="32"/>
      <c r="AP28" s="35"/>
      <c r="AQ28" s="35"/>
    </row>
    <row r="29" spans="1:43" x14ac:dyDescent="0.15">
      <c r="A29" s="43">
        <v>2015</v>
      </c>
      <c r="B29" s="31"/>
      <c r="C29" s="31"/>
      <c r="D29" s="4">
        <v>850</v>
      </c>
      <c r="E29" s="4">
        <v>739</v>
      </c>
      <c r="F29" s="31"/>
      <c r="G29" s="4">
        <v>480</v>
      </c>
      <c r="H29" s="4">
        <v>73</v>
      </c>
      <c r="I29" s="38"/>
      <c r="J29" s="32"/>
      <c r="K29" s="35"/>
      <c r="L29" s="35"/>
      <c r="M29" s="35"/>
      <c r="N29" s="35"/>
      <c r="O29" s="35"/>
      <c r="P29" s="32"/>
      <c r="Q29" s="35"/>
      <c r="R29" s="32"/>
      <c r="S29" s="35"/>
      <c r="T29" s="35"/>
      <c r="U29" s="32"/>
      <c r="V29" s="35"/>
      <c r="W29" s="35"/>
      <c r="X29" s="35"/>
      <c r="Y29" s="32"/>
      <c r="Z29" s="32"/>
      <c r="AA29" s="32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2"/>
      <c r="AO29" s="32"/>
      <c r="AP29" s="35"/>
      <c r="AQ29" s="35"/>
    </row>
    <row r="30" spans="1:43" x14ac:dyDescent="0.15">
      <c r="A30" s="44">
        <v>2016</v>
      </c>
      <c r="B30" s="32"/>
      <c r="C30" s="32"/>
      <c r="D30" s="35">
        <v>842</v>
      </c>
      <c r="E30" s="35">
        <v>748</v>
      </c>
      <c r="F30" s="32"/>
      <c r="G30" s="35">
        <v>605</v>
      </c>
      <c r="H30" s="35"/>
      <c r="I30" s="32"/>
      <c r="J30" s="32"/>
      <c r="K30" s="35"/>
      <c r="L30" s="35"/>
      <c r="M30" s="35"/>
      <c r="N30" s="35"/>
      <c r="O30" s="35"/>
      <c r="P30" s="32"/>
      <c r="Q30" s="35"/>
      <c r="R30" s="32"/>
      <c r="S30" s="35"/>
      <c r="T30" s="35"/>
      <c r="U30" s="32"/>
      <c r="V30" s="35"/>
      <c r="W30" s="35"/>
      <c r="X30" s="35"/>
      <c r="Y30" s="32"/>
      <c r="Z30" s="32"/>
      <c r="AA30" s="32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2"/>
      <c r="AO30" s="32"/>
      <c r="AP30" s="35"/>
      <c r="AQ30" s="35"/>
    </row>
    <row r="31" spans="1:43" x14ac:dyDescent="0.15">
      <c r="A31" s="42">
        <v>2017</v>
      </c>
      <c r="B31" s="41"/>
      <c r="C31" s="41"/>
      <c r="D31" s="40">
        <v>870</v>
      </c>
      <c r="E31" s="40">
        <v>777</v>
      </c>
      <c r="F31" s="41"/>
      <c r="G31" s="40">
        <v>711</v>
      </c>
      <c r="H31" s="40"/>
      <c r="I31" s="32"/>
      <c r="J31" s="32"/>
      <c r="K31" s="35"/>
      <c r="L31" s="35"/>
      <c r="M31" s="35"/>
      <c r="N31" s="35"/>
      <c r="O31" s="35"/>
      <c r="P31" s="32"/>
      <c r="Q31" s="35"/>
      <c r="R31" s="32"/>
      <c r="S31" s="35"/>
      <c r="T31" s="35"/>
      <c r="U31" s="32"/>
      <c r="V31" s="35"/>
      <c r="W31" s="35"/>
      <c r="X31" s="35"/>
      <c r="Y31" s="32"/>
      <c r="Z31" s="32"/>
      <c r="AA31" s="32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2"/>
      <c r="AO31" s="32"/>
      <c r="AP31" s="35"/>
      <c r="AQ31" s="35"/>
    </row>
    <row r="32" spans="1:43" x14ac:dyDescent="0.15">
      <c r="A32" t="s">
        <v>30</v>
      </c>
    </row>
    <row r="33" spans="1:16" x14ac:dyDescent="0.15">
      <c r="A33" t="s">
        <v>31</v>
      </c>
    </row>
    <row r="34" spans="1:16" x14ac:dyDescent="0.15">
      <c r="A34" s="19" t="s">
        <v>42</v>
      </c>
    </row>
    <row r="38" spans="1:16" ht="26" x14ac:dyDescent="0.15">
      <c r="A38" s="5"/>
      <c r="B38" s="6" t="s">
        <v>32</v>
      </c>
      <c r="C38" s="7" t="s">
        <v>35</v>
      </c>
      <c r="D38" s="8" t="s">
        <v>38</v>
      </c>
      <c r="E38" s="9" t="s">
        <v>33</v>
      </c>
      <c r="F38" s="9" t="s">
        <v>36</v>
      </c>
      <c r="G38" s="8" t="s">
        <v>37</v>
      </c>
      <c r="H38" s="9" t="s">
        <v>34</v>
      </c>
      <c r="I38" s="9" t="s">
        <v>39</v>
      </c>
      <c r="J38" s="8" t="s">
        <v>40</v>
      </c>
      <c r="P38" s="26" t="s">
        <v>44</v>
      </c>
    </row>
    <row r="39" spans="1:16" x14ac:dyDescent="0.15">
      <c r="A39" s="10" t="s">
        <v>11</v>
      </c>
      <c r="B39" s="11"/>
      <c r="C39" s="12"/>
      <c r="D39" s="13"/>
      <c r="E39" s="13"/>
      <c r="F39" s="13"/>
      <c r="G39" s="13"/>
      <c r="H39" s="13"/>
      <c r="I39" s="13"/>
      <c r="J39" s="13"/>
    </row>
    <row r="40" spans="1:16" x14ac:dyDescent="0.15">
      <c r="A40" s="14">
        <v>1995</v>
      </c>
      <c r="B40" s="15">
        <v>1484</v>
      </c>
      <c r="C40" s="18">
        <f>SUM(B9:D9)</f>
        <v>547</v>
      </c>
      <c r="D40" s="16">
        <f>C40/B40</f>
        <v>0.36859838274932616</v>
      </c>
      <c r="E40" s="4">
        <v>1943</v>
      </c>
      <c r="F40" s="17">
        <f>E9+F9</f>
        <v>710</v>
      </c>
      <c r="G40" s="16">
        <f>F40/E40</f>
        <v>0.36541430777148737</v>
      </c>
      <c r="H40" s="23">
        <v>4171</v>
      </c>
      <c r="I40" s="17">
        <f>G9+H9</f>
        <v>241</v>
      </c>
      <c r="J40" s="16">
        <f>I40/H40</f>
        <v>5.777990889474946E-2</v>
      </c>
    </row>
    <row r="41" spans="1:16" x14ac:dyDescent="0.15">
      <c r="A41" s="14">
        <v>1996</v>
      </c>
      <c r="B41" s="15">
        <v>1531</v>
      </c>
      <c r="C41" s="18">
        <f t="shared" ref="C41:C62" si="0">SUM(B10:D10)</f>
        <v>587</v>
      </c>
      <c r="D41" s="16">
        <f t="shared" ref="D41:D57" si="1">C41/B41</f>
        <v>0.38340953625081647</v>
      </c>
      <c r="E41" s="4">
        <v>1793</v>
      </c>
      <c r="F41" s="17">
        <f t="shared" ref="F41:F62" si="2">E10+F10</f>
        <v>626</v>
      </c>
      <c r="G41" s="16">
        <f t="shared" ref="G41:G57" si="3">F41/E41</f>
        <v>0.34913552704963746</v>
      </c>
      <c r="H41" s="23">
        <v>4027</v>
      </c>
      <c r="I41" s="17">
        <f t="shared" ref="I41:I62" si="4">G10+H10</f>
        <v>212</v>
      </c>
      <c r="J41" s="16">
        <f t="shared" ref="J41:J57" si="5">I41/H41</f>
        <v>5.2644648621802834E-2</v>
      </c>
    </row>
    <row r="42" spans="1:16" x14ac:dyDescent="0.15">
      <c r="A42" s="14">
        <v>1997</v>
      </c>
      <c r="B42" s="15">
        <v>1468</v>
      </c>
      <c r="C42" s="18">
        <f t="shared" si="0"/>
        <v>565</v>
      </c>
      <c r="D42" s="16">
        <f t="shared" si="1"/>
        <v>0.38487738419618528</v>
      </c>
      <c r="E42" s="4">
        <v>1576</v>
      </c>
      <c r="F42" s="17">
        <f t="shared" si="2"/>
        <v>579</v>
      </c>
      <c r="G42" s="16">
        <f t="shared" si="3"/>
        <v>0.36738578680203043</v>
      </c>
      <c r="H42" s="23">
        <v>3743</v>
      </c>
      <c r="I42" s="17">
        <f t="shared" si="4"/>
        <v>193</v>
      </c>
      <c r="J42" s="16">
        <f t="shared" si="5"/>
        <v>5.1562917445899012E-2</v>
      </c>
    </row>
    <row r="43" spans="1:16" x14ac:dyDescent="0.15">
      <c r="A43" s="14">
        <v>1998</v>
      </c>
      <c r="B43" s="15">
        <v>1432</v>
      </c>
      <c r="C43" s="18">
        <f t="shared" si="0"/>
        <v>572</v>
      </c>
      <c r="D43" s="16">
        <f t="shared" si="1"/>
        <v>0.3994413407821229</v>
      </c>
      <c r="E43" s="4">
        <v>1444</v>
      </c>
      <c r="F43" s="17">
        <f t="shared" si="2"/>
        <v>537</v>
      </c>
      <c r="G43" s="16">
        <f t="shared" si="3"/>
        <v>0.37188365650969529</v>
      </c>
      <c r="H43" s="23">
        <v>3781</v>
      </c>
      <c r="I43" s="17">
        <f t="shared" si="4"/>
        <v>194</v>
      </c>
      <c r="J43" s="16">
        <f t="shared" si="5"/>
        <v>5.1309177466278763E-2</v>
      </c>
    </row>
    <row r="44" spans="1:16" x14ac:dyDescent="0.15">
      <c r="A44" s="14">
        <v>1999</v>
      </c>
      <c r="B44" s="15">
        <v>1303</v>
      </c>
      <c r="C44" s="18">
        <f t="shared" si="0"/>
        <v>537</v>
      </c>
      <c r="D44" s="16">
        <f t="shared" si="1"/>
        <v>0.41212586339217189</v>
      </c>
      <c r="E44" s="4">
        <v>1426</v>
      </c>
      <c r="F44" s="17">
        <f t="shared" si="2"/>
        <v>512</v>
      </c>
      <c r="G44" s="16">
        <f t="shared" si="3"/>
        <v>0.35904628330995791</v>
      </c>
      <c r="H44" s="23">
        <v>3529</v>
      </c>
      <c r="I44" s="17">
        <f t="shared" si="4"/>
        <v>170</v>
      </c>
      <c r="J44" s="16">
        <f t="shared" si="5"/>
        <v>4.817228676678946E-2</v>
      </c>
    </row>
    <row r="45" spans="1:16" x14ac:dyDescent="0.15">
      <c r="A45" s="14">
        <v>2000</v>
      </c>
      <c r="B45" s="15">
        <v>1249</v>
      </c>
      <c r="C45" s="18">
        <f t="shared" si="0"/>
        <v>513</v>
      </c>
      <c r="D45" s="16">
        <f t="shared" si="1"/>
        <v>0.41072858286629305</v>
      </c>
      <c r="E45" s="4">
        <v>1306</v>
      </c>
      <c r="F45" s="17">
        <f t="shared" si="2"/>
        <v>498</v>
      </c>
      <c r="G45" s="16">
        <f t="shared" si="3"/>
        <v>0.38131699846860645</v>
      </c>
      <c r="H45" s="23">
        <v>3719</v>
      </c>
      <c r="I45" s="17">
        <f t="shared" si="4"/>
        <v>176</v>
      </c>
      <c r="J45" s="16">
        <f t="shared" si="5"/>
        <v>4.7324549610110248E-2</v>
      </c>
    </row>
    <row r="46" spans="1:16" x14ac:dyDescent="0.15">
      <c r="A46" s="14">
        <v>2001</v>
      </c>
      <c r="B46" s="15">
        <v>1206</v>
      </c>
      <c r="C46" s="18">
        <f t="shared" si="0"/>
        <v>507</v>
      </c>
      <c r="D46" s="16">
        <f t="shared" si="1"/>
        <v>0.42039800995024873</v>
      </c>
      <c r="E46" s="4">
        <v>1449</v>
      </c>
      <c r="F46" s="17">
        <f t="shared" si="2"/>
        <v>588</v>
      </c>
      <c r="G46" s="16">
        <f t="shared" si="3"/>
        <v>0.40579710144927539</v>
      </c>
      <c r="H46" s="23">
        <v>4118</v>
      </c>
      <c r="I46" s="17">
        <f t="shared" si="4"/>
        <v>214</v>
      </c>
      <c r="J46" s="16">
        <f t="shared" si="5"/>
        <v>5.1966974259349201E-2</v>
      </c>
    </row>
    <row r="47" spans="1:16" x14ac:dyDescent="0.15">
      <c r="A47" s="14">
        <v>2002</v>
      </c>
      <c r="B47" s="15">
        <v>1117</v>
      </c>
      <c r="C47" s="18">
        <f t="shared" si="0"/>
        <v>501</v>
      </c>
      <c r="D47" s="16">
        <f t="shared" si="1"/>
        <v>0.44852282900626678</v>
      </c>
      <c r="E47" s="4">
        <v>1419</v>
      </c>
      <c r="F47" s="17">
        <f t="shared" si="2"/>
        <v>542</v>
      </c>
      <c r="G47" s="16">
        <f t="shared" si="3"/>
        <v>0.38195912614517263</v>
      </c>
      <c r="H47" s="23">
        <v>4468</v>
      </c>
      <c r="I47" s="17">
        <f t="shared" si="4"/>
        <v>207</v>
      </c>
      <c r="J47" s="16">
        <f t="shared" si="5"/>
        <v>4.6329453894359891E-2</v>
      </c>
    </row>
    <row r="48" spans="1:16" x14ac:dyDescent="0.15">
      <c r="A48" s="14">
        <v>2003</v>
      </c>
      <c r="B48" s="15">
        <v>1140</v>
      </c>
      <c r="C48" s="18">
        <f t="shared" si="0"/>
        <v>521</v>
      </c>
      <c r="D48" s="16">
        <f t="shared" si="1"/>
        <v>0.4570175438596491</v>
      </c>
      <c r="E48" s="4">
        <v>1534</v>
      </c>
      <c r="F48" s="17">
        <f t="shared" si="2"/>
        <v>626</v>
      </c>
      <c r="G48" s="16">
        <f t="shared" si="3"/>
        <v>0.40808344198174706</v>
      </c>
      <c r="H48" s="23">
        <v>4705</v>
      </c>
      <c r="I48" s="17">
        <f t="shared" si="4"/>
        <v>204</v>
      </c>
      <c r="J48" s="16">
        <f t="shared" si="5"/>
        <v>4.3358129649309247E-2</v>
      </c>
    </row>
    <row r="49" spans="1:10" x14ac:dyDescent="0.15">
      <c r="A49" s="14">
        <v>2004</v>
      </c>
      <c r="B49" s="15">
        <v>1161</v>
      </c>
      <c r="C49" s="18">
        <f t="shared" si="0"/>
        <v>570</v>
      </c>
      <c r="D49" s="16">
        <f t="shared" si="1"/>
        <v>0.49095607235142119</v>
      </c>
      <c r="E49" s="4">
        <v>1742</v>
      </c>
      <c r="F49" s="17">
        <f t="shared" si="2"/>
        <v>660</v>
      </c>
      <c r="G49" s="16">
        <f t="shared" si="3"/>
        <v>0.37887485648679681</v>
      </c>
      <c r="H49" s="23">
        <v>5042</v>
      </c>
      <c r="I49" s="17">
        <f t="shared" si="4"/>
        <v>236</v>
      </c>
      <c r="J49" s="16">
        <f t="shared" si="5"/>
        <v>4.6806822689408965E-2</v>
      </c>
    </row>
    <row r="50" spans="1:10" x14ac:dyDescent="0.15">
      <c r="A50" s="14">
        <v>2005</v>
      </c>
      <c r="B50" s="15">
        <v>1310</v>
      </c>
      <c r="C50" s="18">
        <f t="shared" si="0"/>
        <v>697</v>
      </c>
      <c r="D50" s="16">
        <f t="shared" si="1"/>
        <v>0.53206106870229009</v>
      </c>
      <c r="E50" s="4">
        <v>1929</v>
      </c>
      <c r="F50" s="17">
        <f t="shared" si="2"/>
        <v>696</v>
      </c>
      <c r="G50" s="16">
        <f t="shared" si="3"/>
        <v>0.36080870917573871</v>
      </c>
      <c r="H50" s="23">
        <v>5200</v>
      </c>
      <c r="I50" s="17">
        <f t="shared" si="4"/>
        <v>276</v>
      </c>
      <c r="J50" s="16">
        <f t="shared" si="5"/>
        <v>5.3076923076923077E-2</v>
      </c>
    </row>
    <row r="51" spans="1:10" x14ac:dyDescent="0.15">
      <c r="A51" s="14">
        <v>2006</v>
      </c>
      <c r="B51" s="15">
        <v>1392</v>
      </c>
      <c r="C51" s="18">
        <f t="shared" si="0"/>
        <v>723</v>
      </c>
      <c r="D51" s="16">
        <f t="shared" si="1"/>
        <v>0.5193965517241379</v>
      </c>
      <c r="E51" s="4">
        <v>1975</v>
      </c>
      <c r="F51" s="17">
        <f t="shared" si="2"/>
        <v>711</v>
      </c>
      <c r="G51" s="16">
        <f t="shared" si="3"/>
        <v>0.36</v>
      </c>
      <c r="H51" s="23">
        <v>5618</v>
      </c>
      <c r="I51" s="17">
        <f t="shared" si="4"/>
        <v>312</v>
      </c>
      <c r="J51" s="16">
        <f t="shared" si="5"/>
        <v>5.5535777856888575E-2</v>
      </c>
    </row>
    <row r="52" spans="1:10" x14ac:dyDescent="0.15">
      <c r="A52" s="14">
        <v>2007</v>
      </c>
      <c r="B52" s="15">
        <v>1504</v>
      </c>
      <c r="C52" s="18">
        <f t="shared" si="0"/>
        <v>774</v>
      </c>
      <c r="D52" s="16">
        <f t="shared" si="1"/>
        <v>0.5146276595744681</v>
      </c>
      <c r="E52" s="4">
        <v>1903</v>
      </c>
      <c r="F52" s="17">
        <f t="shared" si="2"/>
        <v>674</v>
      </c>
      <c r="G52" s="16">
        <f t="shared" si="3"/>
        <v>0.35417761429322125</v>
      </c>
      <c r="H52" s="23">
        <v>5932</v>
      </c>
      <c r="I52" s="17">
        <f t="shared" si="4"/>
        <v>267</v>
      </c>
      <c r="J52" s="16">
        <f t="shared" si="5"/>
        <v>4.5010114632501687E-2</v>
      </c>
    </row>
    <row r="53" spans="1:10" x14ac:dyDescent="0.15">
      <c r="A53" s="14">
        <v>2008</v>
      </c>
      <c r="B53" s="15">
        <v>1586</v>
      </c>
      <c r="C53" s="18">
        <f t="shared" si="0"/>
        <v>779</v>
      </c>
      <c r="D53" s="16">
        <f t="shared" si="1"/>
        <v>0.49117276166456492</v>
      </c>
      <c r="E53" s="4">
        <v>1917</v>
      </c>
      <c r="F53" s="17">
        <f t="shared" si="2"/>
        <v>697</v>
      </c>
      <c r="G53" s="16">
        <f t="shared" si="3"/>
        <v>0.3635889410537298</v>
      </c>
      <c r="H53" s="23">
        <v>6010</v>
      </c>
      <c r="I53" s="17">
        <f t="shared" si="4"/>
        <v>309</v>
      </c>
      <c r="J53" s="16">
        <f t="shared" si="5"/>
        <v>5.141430948419301E-2</v>
      </c>
    </row>
    <row r="54" spans="1:10" x14ac:dyDescent="0.15">
      <c r="A54" s="14">
        <v>2009</v>
      </c>
      <c r="B54" s="15">
        <v>1645</v>
      </c>
      <c r="C54" s="18">
        <f t="shared" si="0"/>
        <v>822</v>
      </c>
      <c r="D54" s="16">
        <f t="shared" si="1"/>
        <v>0.49969604863221884</v>
      </c>
      <c r="E54" s="4">
        <v>1754</v>
      </c>
      <c r="F54" s="17">
        <f t="shared" si="2"/>
        <v>622</v>
      </c>
      <c r="G54" s="16">
        <f t="shared" si="3"/>
        <v>0.35461801596351195</v>
      </c>
      <c r="H54" s="23">
        <v>5983</v>
      </c>
      <c r="I54" s="17">
        <f t="shared" si="4"/>
        <v>278</v>
      </c>
      <c r="J54" s="16">
        <f t="shared" si="5"/>
        <v>4.6464984121678085E-2</v>
      </c>
    </row>
    <row r="55" spans="1:10" x14ac:dyDescent="0.15">
      <c r="A55" s="14">
        <v>2010</v>
      </c>
      <c r="B55" s="15">
        <v>1634</v>
      </c>
      <c r="C55" s="18">
        <f t="shared" si="0"/>
        <v>780</v>
      </c>
      <c r="D55" s="16">
        <f t="shared" si="1"/>
        <v>0.47735618115055078</v>
      </c>
      <c r="E55" s="4">
        <v>1946</v>
      </c>
      <c r="F55" s="17">
        <f t="shared" si="2"/>
        <v>660</v>
      </c>
      <c r="G55" s="16">
        <f t="shared" si="3"/>
        <v>0.33915724563206578</v>
      </c>
      <c r="H55" s="23">
        <v>6177</v>
      </c>
      <c r="I55" s="17">
        <f t="shared" si="4"/>
        <v>284</v>
      </c>
      <c r="J55" s="16">
        <f t="shared" si="5"/>
        <v>4.5977011494252873E-2</v>
      </c>
    </row>
    <row r="56" spans="1:10" x14ac:dyDescent="0.15">
      <c r="A56" s="14">
        <v>2011</v>
      </c>
      <c r="B56" s="15">
        <v>1762</v>
      </c>
      <c r="C56" s="18">
        <f t="shared" si="0"/>
        <v>781</v>
      </c>
      <c r="D56" s="16">
        <f t="shared" si="1"/>
        <v>0.44324631101021567</v>
      </c>
      <c r="E56" s="4">
        <v>1936</v>
      </c>
      <c r="F56" s="17">
        <f t="shared" si="2"/>
        <v>654</v>
      </c>
      <c r="G56" s="16">
        <f t="shared" si="3"/>
        <v>0.33780991735537191</v>
      </c>
      <c r="H56" s="23">
        <v>6409</v>
      </c>
      <c r="I56" s="17">
        <f t="shared" si="4"/>
        <v>335</v>
      </c>
      <c r="J56" s="16">
        <f t="shared" si="5"/>
        <v>5.2270244968013732E-2</v>
      </c>
    </row>
    <row r="57" spans="1:10" x14ac:dyDescent="0.15">
      <c r="A57" s="14">
        <v>2012</v>
      </c>
      <c r="B57" s="15">
        <v>1842</v>
      </c>
      <c r="C57" s="18">
        <f t="shared" si="0"/>
        <v>803</v>
      </c>
      <c r="D57" s="16">
        <f t="shared" si="1"/>
        <v>0.43593919652551577</v>
      </c>
      <c r="E57" s="4">
        <v>2027</v>
      </c>
      <c r="F57" s="17">
        <f t="shared" si="2"/>
        <v>725</v>
      </c>
      <c r="G57" s="16">
        <f t="shared" si="3"/>
        <v>0.35767143561914161</v>
      </c>
      <c r="H57" s="23">
        <v>6887</v>
      </c>
      <c r="I57" s="17">
        <f t="shared" si="4"/>
        <v>417</v>
      </c>
      <c r="J57" s="16">
        <f t="shared" si="5"/>
        <v>6.0548860171337301E-2</v>
      </c>
    </row>
    <row r="58" spans="1:10" x14ac:dyDescent="0.15">
      <c r="A58" s="20">
        <v>2013</v>
      </c>
      <c r="B58" s="15">
        <v>1861</v>
      </c>
      <c r="C58" s="18">
        <f t="shared" si="0"/>
        <v>817</v>
      </c>
      <c r="D58" s="22">
        <f>C58/B58</f>
        <v>0.43901128425577646</v>
      </c>
      <c r="E58" s="4">
        <v>2166</v>
      </c>
      <c r="F58" s="17">
        <f t="shared" si="2"/>
        <v>669</v>
      </c>
      <c r="G58" s="22">
        <f t="shared" ref="G58:G59" si="6">F58/E58</f>
        <v>0.30886426592797783</v>
      </c>
      <c r="H58" s="23">
        <v>7411</v>
      </c>
      <c r="I58" s="17">
        <f t="shared" si="4"/>
        <v>445</v>
      </c>
      <c r="J58" s="22">
        <f t="shared" ref="J58:J59" si="7">I58/H58</f>
        <v>6.0045877749291592E-2</v>
      </c>
    </row>
    <row r="59" spans="1:10" x14ac:dyDescent="0.15">
      <c r="A59" s="25">
        <v>2014</v>
      </c>
      <c r="B59" s="21">
        <v>1881</v>
      </c>
      <c r="C59" s="18">
        <f t="shared" si="0"/>
        <v>864</v>
      </c>
      <c r="D59" s="16">
        <f>C59/B59</f>
        <v>0.45933014354066987</v>
      </c>
      <c r="E59" s="4">
        <v>2075</v>
      </c>
      <c r="F59" s="17">
        <f t="shared" si="2"/>
        <v>658</v>
      </c>
      <c r="G59" s="16">
        <f t="shared" si="6"/>
        <v>0.31710843373493974</v>
      </c>
      <c r="H59" s="23">
        <v>7787</v>
      </c>
      <c r="I59" s="17">
        <f t="shared" si="4"/>
        <v>448</v>
      </c>
      <c r="J59" s="16">
        <f t="shared" si="7"/>
        <v>5.7531783742134329E-2</v>
      </c>
    </row>
    <row r="60" spans="1:10" x14ac:dyDescent="0.15">
      <c r="A60" s="25">
        <v>2015</v>
      </c>
      <c r="B60" s="24">
        <v>1951</v>
      </c>
      <c r="C60" s="18">
        <f t="shared" si="0"/>
        <v>850</v>
      </c>
      <c r="D60" s="29">
        <f>C60/B60</f>
        <v>0.43567401332649924</v>
      </c>
      <c r="E60" s="28">
        <v>2105</v>
      </c>
      <c r="F60" s="17">
        <f t="shared" si="2"/>
        <v>739</v>
      </c>
      <c r="G60" s="29">
        <f>F60/E60</f>
        <v>0.3510688836104513</v>
      </c>
      <c r="H60" s="23">
        <v>8128</v>
      </c>
      <c r="I60" s="17">
        <f t="shared" si="4"/>
        <v>553</v>
      </c>
      <c r="J60" s="29">
        <f>I60/H60</f>
        <v>6.803641732283465E-2</v>
      </c>
    </row>
    <row r="61" spans="1:10" x14ac:dyDescent="0.15">
      <c r="A61" s="45">
        <v>2016</v>
      </c>
      <c r="B61" s="46">
        <v>1961</v>
      </c>
      <c r="C61" s="18">
        <f t="shared" si="0"/>
        <v>842</v>
      </c>
      <c r="D61" s="29">
        <f t="shared" ref="D61:D62" si="8">C61/B61</f>
        <v>0.42937276899541049</v>
      </c>
      <c r="E61" s="47">
        <v>2144</v>
      </c>
      <c r="F61" s="17">
        <f t="shared" si="2"/>
        <v>748</v>
      </c>
      <c r="G61" s="29">
        <f t="shared" ref="G61:G62" si="9">F61/E61</f>
        <v>0.34888059701492535</v>
      </c>
      <c r="H61" s="47">
        <v>8590</v>
      </c>
      <c r="I61" s="17">
        <f t="shared" si="4"/>
        <v>605</v>
      </c>
      <c r="J61" s="29">
        <f t="shared" ref="J61:J62" si="10">I61/H61</f>
        <v>7.0430733410942956E-2</v>
      </c>
    </row>
    <row r="62" spans="1:10" x14ac:dyDescent="0.15">
      <c r="A62" s="45">
        <v>2017</v>
      </c>
      <c r="B62" s="46">
        <v>1967</v>
      </c>
      <c r="C62" s="18">
        <f t="shared" si="0"/>
        <v>870</v>
      </c>
      <c r="D62" s="29">
        <f t="shared" si="8"/>
        <v>0.44229791560752413</v>
      </c>
      <c r="E62" s="47">
        <v>2065</v>
      </c>
      <c r="F62" s="17">
        <f t="shared" si="2"/>
        <v>777</v>
      </c>
      <c r="G62" s="29">
        <f t="shared" si="9"/>
        <v>0.37627118644067797</v>
      </c>
      <c r="H62" s="47">
        <v>8813</v>
      </c>
      <c r="I62" s="17">
        <f t="shared" si="4"/>
        <v>711</v>
      </c>
      <c r="J62" s="29">
        <f t="shared" si="10"/>
        <v>8.067627368659934E-2</v>
      </c>
    </row>
  </sheetData>
  <mergeCells count="17">
    <mergeCell ref="B5:C5"/>
    <mergeCell ref="E5:F5"/>
    <mergeCell ref="G5:H5"/>
    <mergeCell ref="AP6:AQ6"/>
    <mergeCell ref="B6:C6"/>
    <mergeCell ref="I6:J6"/>
    <mergeCell ref="AF6:AG6"/>
    <mergeCell ref="AD6:AE6"/>
    <mergeCell ref="AH6:AI6"/>
    <mergeCell ref="AJ6:AK6"/>
    <mergeCell ref="AL6:AM6"/>
    <mergeCell ref="G6:H6"/>
    <mergeCell ref="Q6:R6"/>
    <mergeCell ref="T6:U6"/>
    <mergeCell ref="X6:Y6"/>
    <mergeCell ref="E6:F6"/>
    <mergeCell ref="AB6:AC6"/>
  </mergeCells>
  <pageMargins left="0.75" right="0.75" top="1" bottom="1" header="0.5" footer="0.5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Microsoft Office User</cp:lastModifiedBy>
  <dcterms:created xsi:type="dcterms:W3CDTF">2014-06-03T14:37:16Z</dcterms:created>
  <dcterms:modified xsi:type="dcterms:W3CDTF">2018-07-17T16:37:07Z</dcterms:modified>
</cp:coreProperties>
</file>