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3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ralph/Desktop/ACTIVE JOBS/Education Graphs and Degrees/"/>
    </mc:Choice>
  </mc:AlternateContent>
  <xr:revisionPtr revIDLastSave="0" documentId="13_ncr:1_{4FFAA1B2-685E-4B4C-B3BE-BA6F700A0F52}" xr6:coauthVersionLast="33" xr6:coauthVersionMax="43" xr10:uidLastSave="{00000000-0000-0000-0000-000000000000}"/>
  <bookViews>
    <workbookView xWindow="780" yWindow="460" windowWidth="24820" windowHeight="15540" xr2:uid="{00000000-000D-0000-FFFF-FFFF00000000}"/>
  </bookViews>
  <sheets>
    <sheet name="Data" sheetId="1" r:id="rId1"/>
    <sheet name="Graph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8" i="1" l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37" i="1"/>
  <c r="G58" i="1" l="1"/>
  <c r="G59" i="1"/>
  <c r="F58" i="1"/>
  <c r="F59" i="1"/>
  <c r="E58" i="1"/>
  <c r="E59" i="1"/>
  <c r="D58" i="1"/>
  <c r="D59" i="1"/>
  <c r="C58" i="1"/>
  <c r="C59" i="1"/>
  <c r="B58" i="1"/>
  <c r="B59" i="1"/>
  <c r="F38" i="1" l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37" i="1"/>
  <c r="BS32" i="1" l="1"/>
</calcChain>
</file>

<file path=xl/sharedStrings.xml><?xml version="1.0" encoding="utf-8"?>
<sst xmlns="http://schemas.openxmlformats.org/spreadsheetml/2006/main" count="96" uniqueCount="38">
  <si>
    <t>Level of Degree or Other Award: Bachelor's Degrees</t>
  </si>
  <si>
    <t>Academic Discipline, Detailed (standardized): Chemistry, Earth Sciences, Mathematics and Statistics, Biological Sciences</t>
  </si>
  <si>
    <t>Race &amp; Ethnicity (standardized): All values</t>
  </si>
  <si>
    <t>Academic Discipline, Detailed (standardized)</t>
  </si>
  <si>
    <t>Chemistry</t>
  </si>
  <si>
    <t>Earth Sciences</t>
  </si>
  <si>
    <t>Mathematics and Statistics</t>
  </si>
  <si>
    <t>Biological Sciences</t>
  </si>
  <si>
    <t>Race &amp; Ethnicity (standardized)</t>
  </si>
  <si>
    <t>Hispanic</t>
  </si>
  <si>
    <t/>
  </si>
  <si>
    <t>Degrees/Awards Conferred by Race (NSF population of institutions) (Sum)</t>
  </si>
  <si>
    <t>Year</t>
  </si>
  <si>
    <t>The following selection groups were used in the table:</t>
  </si>
  <si>
    <t>Physics</t>
  </si>
  <si>
    <t xml:space="preserve"> </t>
  </si>
  <si>
    <t>Academic Discipline, Broad (standardized): Engineering</t>
  </si>
  <si>
    <t>Engineering</t>
  </si>
  <si>
    <t>Total</t>
  </si>
  <si>
    <t>Percentages of Bachelor's Degrees Earned by African Americans by Major</t>
  </si>
  <si>
    <t>Math and Stats</t>
  </si>
  <si>
    <t>Biology</t>
  </si>
  <si>
    <t>White, non-Hispanic</t>
  </si>
  <si>
    <t>Black, non-Hispanic</t>
  </si>
  <si>
    <t>Native, non-Hispanic</t>
  </si>
  <si>
    <t>Source: US Census Bureau</t>
  </si>
  <si>
    <t>2013</t>
  </si>
  <si>
    <t>Academic Discipline, 6-digit Classification of Instructional Program (CIP):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40.0810 Theoretical and Mathematical Physics, 40.0899 Physics, Other</t>
  </si>
  <si>
    <t>Physics 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40.0810 Theoretical and Mathematical Physics, 40.0899 Physics, Other</t>
  </si>
  <si>
    <t>18-24 years</t>
  </si>
  <si>
    <t>Asian, non-Hispanic</t>
  </si>
  <si>
    <t>Year: 2015. 2014. 2013, 2012, 2011, 2010, 2009, 2008, 2007, 2006, 2005, 2004, 2003, 2002, 2001, 2000, 1999, 1998, 1997, 1996, 1995</t>
  </si>
  <si>
    <t>Year: 2015, 2014, 2013, 2012, 2011, 2010, 2009, 2008, 2007, 2006, 2005, 2004, 2003, 2002, 2001, 2000, 1999, 1998, 1997, 1996, 1995</t>
  </si>
  <si>
    <t>Degrees/Awards Conferred by Race (NCES population of institutions) (Sum)</t>
  </si>
  <si>
    <t>Degrees/Awards Conferred by Race-2nd Major (NCES population of institutions) (Sum)</t>
  </si>
  <si>
    <t>Black or African American</t>
  </si>
  <si>
    <t>Total U.S</t>
  </si>
  <si>
    <t>Computer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</si>
</sst>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name val="Arial"/>
      <family val="2"/>
    </font>
    <font>
      <b/>
      <sz val="24"/>
      <color rgb="FF000000"/>
      <name val="Arial"/>
      <family val="2"/>
    </font>
    <font>
      <b/>
      <sz val="14"/>
      <name val="Calibri"/>
      <family val="2"/>
    </font>
    <font>
      <b/>
      <sz val="14"/>
      <color rgb="FF3F3F3F"/>
      <name val="Calibri"/>
      <family val="2"/>
    </font>
    <font>
      <sz val="1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17B50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5DAA8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rgb="FF3F3F3F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8">
    <xf numFmtId="0" fontId="0" fillId="0" borderId="0"/>
    <xf numFmtId="9" fontId="1" fillId="0" borderId="0" applyFont="0" applyFill="0" applyBorder="0" applyAlignment="0" applyProtection="0"/>
    <xf numFmtId="0" fontId="3" fillId="3" borderId="2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/>
    <xf numFmtId="3" fontId="0" fillId="0" borderId="1" xfId="0" applyNumberFormat="1" applyBorder="1"/>
    <xf numFmtId="0" fontId="0" fillId="2" borderId="1" xfId="0" applyNumberFormat="1" applyFill="1" applyBorder="1" applyAlignment="1">
      <alignment horizontal="left" vertical="center"/>
    </xf>
    <xf numFmtId="0" fontId="0" fillId="0" borderId="4" xfId="0" applyBorder="1"/>
    <xf numFmtId="0" fontId="6" fillId="0" borderId="0" xfId="0" applyFont="1"/>
    <xf numFmtId="0" fontId="2" fillId="2" borderId="4" xfId="0" applyFont="1" applyFill="1" applyBorder="1" applyAlignment="1">
      <alignment horizontal="left" vertical="center"/>
    </xf>
    <xf numFmtId="0" fontId="0" fillId="2" borderId="4" xfId="0" applyNumberFormat="1" applyFill="1" applyBorder="1" applyAlignment="1">
      <alignment horizontal="left" vertical="center"/>
    </xf>
    <xf numFmtId="9" fontId="0" fillId="0" borderId="4" xfId="1" applyFont="1" applyBorder="1"/>
    <xf numFmtId="0" fontId="0" fillId="0" borderId="1" xfId="0" applyBorder="1"/>
    <xf numFmtId="3" fontId="0" fillId="0" borderId="0" xfId="0" applyNumberFormat="1" applyBorder="1"/>
    <xf numFmtId="0" fontId="0" fillId="0" borderId="0" xfId="0" applyBorder="1"/>
    <xf numFmtId="0" fontId="1" fillId="0" borderId="0" xfId="0" applyFont="1"/>
    <xf numFmtId="3" fontId="0" fillId="0" borderId="6" xfId="0" applyNumberFormat="1" applyBorder="1"/>
    <xf numFmtId="0" fontId="0" fillId="2" borderId="5" xfId="0" applyNumberFormat="1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3" fontId="0" fillId="0" borderId="8" xfId="0" applyNumberFormat="1" applyBorder="1"/>
    <xf numFmtId="0" fontId="7" fillId="0" borderId="0" xfId="0" applyFont="1" applyAlignment="1">
      <alignment horizontal="center" vertical="center"/>
    </xf>
    <xf numFmtId="2" fontId="0" fillId="0" borderId="0" xfId="0" applyNumberFormat="1"/>
    <xf numFmtId="9" fontId="0" fillId="0" borderId="0" xfId="1" applyFont="1"/>
    <xf numFmtId="10" fontId="8" fillId="4" borderId="9" xfId="0" applyNumberFormat="1" applyFont="1" applyFill="1" applyBorder="1"/>
    <xf numFmtId="10" fontId="9" fillId="4" borderId="10" xfId="0" applyNumberFormat="1" applyFont="1" applyFill="1" applyBorder="1"/>
    <xf numFmtId="10" fontId="9" fillId="4" borderId="11" xfId="0" applyNumberFormat="1" applyFont="1" applyFill="1" applyBorder="1"/>
    <xf numFmtId="1" fontId="9" fillId="4" borderId="12" xfId="0" applyNumberFormat="1" applyFont="1" applyFill="1" applyBorder="1"/>
    <xf numFmtId="10" fontId="10" fillId="5" borderId="13" xfId="0" applyNumberFormat="1" applyFont="1" applyFill="1" applyBorder="1"/>
    <xf numFmtId="10" fontId="10" fillId="5" borderId="14" xfId="0" applyNumberFormat="1" applyFont="1" applyFill="1" applyBorder="1"/>
    <xf numFmtId="10" fontId="10" fillId="5" borderId="15" xfId="0" applyNumberFormat="1" applyFont="1" applyFill="1" applyBorder="1"/>
    <xf numFmtId="1" fontId="9" fillId="4" borderId="16" xfId="0" applyNumberFormat="1" applyFont="1" applyFill="1" applyBorder="1"/>
    <xf numFmtId="10" fontId="10" fillId="5" borderId="17" xfId="0" applyNumberFormat="1" applyFont="1" applyFill="1" applyBorder="1"/>
    <xf numFmtId="10" fontId="10" fillId="5" borderId="18" xfId="0" applyNumberFormat="1" applyFont="1" applyFill="1" applyBorder="1"/>
    <xf numFmtId="3" fontId="0" fillId="0" borderId="0" xfId="0" applyNumberFormat="1"/>
    <xf numFmtId="0" fontId="0" fillId="0" borderId="1" xfId="0" applyBorder="1"/>
    <xf numFmtId="0" fontId="0" fillId="2" borderId="19" xfId="0" applyFill="1" applyBorder="1" applyAlignment="1">
      <alignment horizontal="left" vertical="center"/>
    </xf>
    <xf numFmtId="3" fontId="0" fillId="0" borderId="1" xfId="0" applyNumberFormat="1" applyFill="1" applyBorder="1"/>
    <xf numFmtId="0" fontId="0" fillId="0" borderId="1" xfId="0" applyFill="1" applyBorder="1"/>
    <xf numFmtId="3" fontId="0" fillId="0" borderId="8" xfId="0" applyNumberFormat="1" applyFill="1" applyBorder="1"/>
    <xf numFmtId="0" fontId="2" fillId="6" borderId="4" xfId="0" applyFont="1" applyFill="1" applyBorder="1"/>
    <xf numFmtId="0" fontId="2" fillId="7" borderId="4" xfId="0" applyFont="1" applyFill="1" applyBorder="1"/>
    <xf numFmtId="3" fontId="0" fillId="0" borderId="20" xfId="0" applyNumberFormat="1" applyBorder="1"/>
    <xf numFmtId="0" fontId="0" fillId="0" borderId="21" xfId="0" applyBorder="1"/>
    <xf numFmtId="3" fontId="0" fillId="0" borderId="22" xfId="0" applyNumberFormat="1" applyBorder="1"/>
    <xf numFmtId="0" fontId="0" fillId="0" borderId="23" xfId="0" applyBorder="1"/>
    <xf numFmtId="3" fontId="0" fillId="0" borderId="23" xfId="0" applyNumberFormat="1" applyBorder="1"/>
    <xf numFmtId="0" fontId="2" fillId="8" borderId="4" xfId="0" applyFont="1" applyFill="1" applyBorder="1"/>
    <xf numFmtId="3" fontId="0" fillId="0" borderId="5" xfId="0" applyNumberFormat="1" applyFill="1" applyBorder="1"/>
    <xf numFmtId="0" fontId="2" fillId="9" borderId="4" xfId="0" applyFont="1" applyFill="1" applyBorder="1"/>
    <xf numFmtId="0" fontId="2" fillId="10" borderId="4" xfId="0" applyFont="1" applyFill="1" applyBorder="1"/>
    <xf numFmtId="0" fontId="2" fillId="11" borderId="4" xfId="0" applyFont="1" applyFill="1" applyBorder="1"/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11" borderId="1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2" fillId="2" borderId="25" xfId="0" applyFont="1" applyFill="1" applyBorder="1" applyAlignment="1">
      <alignment horizontal="center" vertical="center" wrapText="1"/>
    </xf>
    <xf numFmtId="0" fontId="0" fillId="0" borderId="25" xfId="0" applyBorder="1"/>
    <xf numFmtId="3" fontId="0" fillId="0" borderId="25" xfId="0" applyNumberFormat="1" applyBorder="1"/>
    <xf numFmtId="3" fontId="0" fillId="0" borderId="0" xfId="0" applyNumberFormat="1" applyFill="1" applyBorder="1"/>
    <xf numFmtId="0" fontId="0" fillId="0" borderId="0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3" fontId="0" fillId="0" borderId="0" xfId="2" applyNumberFormat="1" applyFont="1" applyFill="1" applyBorder="1"/>
    <xf numFmtId="0" fontId="2" fillId="2" borderId="2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0" fillId="2" borderId="31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" fontId="0" fillId="0" borderId="26" xfId="2" applyNumberFormat="1" applyFont="1" applyFill="1" applyBorder="1"/>
    <xf numFmtId="3" fontId="0" fillId="0" borderId="26" xfId="0" applyNumberFormat="1" applyFill="1" applyBorder="1"/>
    <xf numFmtId="0" fontId="0" fillId="0" borderId="24" xfId="0" applyFill="1" applyBorder="1"/>
    <xf numFmtId="0" fontId="0" fillId="0" borderId="3" xfId="0" applyFill="1" applyBorder="1"/>
    <xf numFmtId="0" fontId="0" fillId="0" borderId="26" xfId="0" applyFill="1" applyBorder="1"/>
    <xf numFmtId="3" fontId="0" fillId="0" borderId="24" xfId="0" applyNumberFormat="1" applyFill="1" applyBorder="1"/>
    <xf numFmtId="0" fontId="0" fillId="0" borderId="5" xfId="0" applyFill="1" applyBorder="1"/>
    <xf numFmtId="3" fontId="0" fillId="0" borderId="3" xfId="0" applyNumberFormat="1" applyFill="1" applyBorder="1"/>
    <xf numFmtId="3" fontId="0" fillId="0" borderId="7" xfId="2" applyNumberFormat="1" applyFont="1" applyFill="1" applyBorder="1"/>
    <xf numFmtId="3" fontId="0" fillId="0" borderId="19" xfId="2" applyNumberFormat="1" applyFont="1" applyFill="1" applyBorder="1"/>
    <xf numFmtId="0" fontId="0" fillId="0" borderId="31" xfId="0" applyFill="1" applyBorder="1"/>
    <xf numFmtId="3" fontId="0" fillId="0" borderId="31" xfId="0" applyNumberFormat="1" applyFill="1" applyBorder="1"/>
    <xf numFmtId="3" fontId="0" fillId="0" borderId="31" xfId="2" applyNumberFormat="1" applyFont="1" applyFill="1" applyBorder="1"/>
    <xf numFmtId="0" fontId="0" fillId="2" borderId="26" xfId="0" applyNumberForma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0" borderId="26" xfId="0" applyBorder="1"/>
    <xf numFmtId="0" fontId="0" fillId="0" borderId="26" xfId="0" applyBorder="1"/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0" fillId="0" borderId="26" xfId="0" applyBorder="1"/>
    <xf numFmtId="0" fontId="2" fillId="7" borderId="26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2" fillId="10" borderId="2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2" borderId="27" xfId="0" applyFont="1" applyFill="1" applyBorder="1" applyAlignment="1">
      <alignment horizontal="center" vertical="center" wrapText="1"/>
    </xf>
    <xf numFmtId="0" fontId="0" fillId="0" borderId="27" xfId="0" applyBorder="1"/>
    <xf numFmtId="0" fontId="2" fillId="2" borderId="3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2" borderId="26" xfId="0" applyFont="1" applyFill="1" applyBorder="1" applyAlignment="1">
      <alignment horizontal="center" vertical="center" wrapText="1"/>
    </xf>
    <xf numFmtId="0" fontId="0" fillId="0" borderId="26" xfId="0" applyBorder="1"/>
    <xf numFmtId="0" fontId="2" fillId="2" borderId="25" xfId="0" applyFont="1" applyFill="1" applyBorder="1" applyAlignment="1">
      <alignment horizontal="center" vertical="center" wrapText="1"/>
    </xf>
    <xf numFmtId="0" fontId="2" fillId="12" borderId="2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11" borderId="26" xfId="0" applyFont="1" applyFill="1" applyBorder="1" applyAlignment="1">
      <alignment horizontal="center" vertical="center" wrapText="1"/>
    </xf>
  </cellXfs>
  <cellStyles count="48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2" builtinId="8" hidden="1"/>
    <cellStyle name="Hyperlink" xfId="44" builtinId="8" hidden="1"/>
    <cellStyle name="Hyperlink" xfId="46" builtinId="8" hidden="1"/>
    <cellStyle name="Normal" xfId="0" builtinId="0"/>
    <cellStyle name="Normal 2" xfId="41" xr:uid="{00000000-0005-0000-0000-00002D000000}"/>
    <cellStyle name="Note" xfId="2" builtinId="10"/>
    <cellStyle name="Percent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Bachelor's Degrees</a:t>
            </a:r>
            <a:r>
              <a:rPr lang="en-US" baseline="0"/>
              <a:t> Earned by</a:t>
            </a:r>
          </a:p>
          <a:p>
            <a:pPr>
              <a:defRPr/>
            </a:pPr>
            <a:r>
              <a:rPr lang="en-US" baseline="0"/>
              <a:t> </a:t>
            </a:r>
            <a:r>
              <a:rPr lang="en-US"/>
              <a:t>African Americans </a:t>
            </a:r>
          </a:p>
        </c:rich>
      </c:tx>
      <c:layout>
        <c:manualLayout>
          <c:xMode val="edge"/>
          <c:yMode val="edge"/>
          <c:x val="0.2317859217392908"/>
          <c:y val="1.91226323890450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186777370041863E-2"/>
          <c:y val="0.16065695241245087"/>
          <c:w val="0.63997146360803259"/>
          <c:h val="0.75104864971442398"/>
        </c:manualLayout>
      </c:layout>
      <c:scatterChart>
        <c:scatterStyle val="lineMarker"/>
        <c:varyColors val="0"/>
        <c:ser>
          <c:idx val="7"/>
          <c:order val="0"/>
          <c:tx>
            <c:v> Computer Science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Data!$A$37:$A$59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xVal>
          <c:yVal>
            <c:numRef>
              <c:f>Data!$H$37:$H$59</c:f>
              <c:numCache>
                <c:formatCode>0%</c:formatCode>
                <c:ptCount val="23"/>
                <c:pt idx="0">
                  <c:v>0.10089224433768017</c:v>
                </c:pt>
                <c:pt idx="1">
                  <c:v>9.8592124056315039E-2</c:v>
                </c:pt>
                <c:pt idx="2">
                  <c:v>9.3361159237675226E-2</c:v>
                </c:pt>
                <c:pt idx="3">
                  <c:v>9.3622697285410436E-2</c:v>
                </c:pt>
                <c:pt idx="4">
                  <c:v>9.0090386195562866E-2</c:v>
                </c:pt>
                <c:pt idx="5">
                  <c:v>8.9981076254697617E-2</c:v>
                </c:pt>
                <c:pt idx="6">
                  <c:v>9.3504939967214568E-2</c:v>
                </c:pt>
                <c:pt idx="7">
                  <c:v>9.3870032139217685E-2</c:v>
                </c:pt>
                <c:pt idx="8">
                  <c:v>0.1038961038961039</c:v>
                </c:pt>
                <c:pt idx="9">
                  <c:v>0.1031354214346433</c:v>
                </c:pt>
                <c:pt idx="10">
                  <c:v>0.10474354167782479</c:v>
                </c:pt>
                <c:pt idx="11">
                  <c:v>0.10860080702976178</c:v>
                </c:pt>
                <c:pt idx="12">
                  <c:v>0.1064885320042457</c:v>
                </c:pt>
                <c:pt idx="13">
                  <c:v>0.10142407057340895</c:v>
                </c:pt>
                <c:pt idx="14">
                  <c:v>9.9310274617596908E-2</c:v>
                </c:pt>
                <c:pt idx="15">
                  <c:v>9.4647487646166636E-2</c:v>
                </c:pt>
                <c:pt idx="16">
                  <c:v>9.9964057866834391E-2</c:v>
                </c:pt>
                <c:pt idx="17">
                  <c:v>9.9559327566508898E-2</c:v>
                </c:pt>
                <c:pt idx="18">
                  <c:v>9.8630706963725084E-2</c:v>
                </c:pt>
                <c:pt idx="19">
                  <c:v>9.0064802301001487E-2</c:v>
                </c:pt>
                <c:pt idx="20">
                  <c:v>9.2350625887211255E-2</c:v>
                </c:pt>
                <c:pt idx="21">
                  <c:v>8.4993616200005936E-2</c:v>
                </c:pt>
                <c:pt idx="22">
                  <c:v>8.2406389879117636E-2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31B-F441-924B-5E4AF0085395}"/>
            </c:ext>
          </c:extLst>
        </c:ser>
        <c:ser>
          <c:idx val="6"/>
          <c:order val="1"/>
          <c:tx>
            <c:v>College-Age US Population</c:v>
          </c:tx>
          <c:spPr>
            <a:ln cap="rnd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Data!$A$68:$A$88</c:f>
              <c:numCache>
                <c:formatCode>0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xVal>
          <c:yVal>
            <c:numRef>
              <c:f>Data!$C$68:$C$88</c:f>
              <c:numCache>
                <c:formatCode>0.00%</c:formatCode>
                <c:ptCount val="21"/>
                <c:pt idx="0">
                  <c:v>0.14000000000000001</c:v>
                </c:pt>
                <c:pt idx="1">
                  <c:v>0.1404</c:v>
                </c:pt>
                <c:pt idx="2">
                  <c:v>0.14030000000000001</c:v>
                </c:pt>
                <c:pt idx="3">
                  <c:v>0.13950000000000001</c:v>
                </c:pt>
                <c:pt idx="4">
                  <c:v>0.13950000000000001</c:v>
                </c:pt>
                <c:pt idx="5">
                  <c:v>0.13919999999999999</c:v>
                </c:pt>
                <c:pt idx="6">
                  <c:v>0.13919999999999999</c:v>
                </c:pt>
                <c:pt idx="7">
                  <c:v>0.13950000000000001</c:v>
                </c:pt>
                <c:pt idx="8">
                  <c:v>0.13969999999999999</c:v>
                </c:pt>
                <c:pt idx="9">
                  <c:v>0.14000000000000001</c:v>
                </c:pt>
                <c:pt idx="10">
                  <c:v>0.14050000000000001</c:v>
                </c:pt>
                <c:pt idx="11">
                  <c:v>0.1414</c:v>
                </c:pt>
                <c:pt idx="12">
                  <c:v>0.14269999999999999</c:v>
                </c:pt>
                <c:pt idx="13">
                  <c:v>0.14419999999999999</c:v>
                </c:pt>
                <c:pt idx="14">
                  <c:v>0.14480000000000001</c:v>
                </c:pt>
                <c:pt idx="15">
                  <c:v>0.14560000000000001</c:v>
                </c:pt>
                <c:pt idx="16">
                  <c:v>0.14680000000000001</c:v>
                </c:pt>
                <c:pt idx="17">
                  <c:v>0.14860000000000001</c:v>
                </c:pt>
                <c:pt idx="18">
                  <c:v>0.1492</c:v>
                </c:pt>
                <c:pt idx="19">
                  <c:v>0.14849999999999999</c:v>
                </c:pt>
                <c:pt idx="20">
                  <c:v>0.1472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4B-C749-8A69-9E442D1DC312}"/>
            </c:ext>
          </c:extLst>
        </c:ser>
        <c:ser>
          <c:idx val="0"/>
          <c:order val="2"/>
          <c:tx>
            <c:v> Biology</c:v>
          </c:tx>
          <c:spPr>
            <a:ln w="47625">
              <a:solidFill>
                <a:schemeClr val="accent5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Data!$A$37:$A$59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xVal>
          <c:yVal>
            <c:numRef>
              <c:f>Data!$E$37:$E$59</c:f>
              <c:numCache>
                <c:formatCode>0%</c:formatCode>
                <c:ptCount val="23"/>
                <c:pt idx="0">
                  <c:v>5.812217886237344E-2</c:v>
                </c:pt>
                <c:pt idx="1">
                  <c:v>6.2624598401845297E-2</c:v>
                </c:pt>
                <c:pt idx="2">
                  <c:v>6.4798956680231917E-2</c:v>
                </c:pt>
                <c:pt idx="3">
                  <c:v>6.9347620932144055E-2</c:v>
                </c:pt>
                <c:pt idx="4">
                  <c:v>7.2434360204144371E-2</c:v>
                </c:pt>
                <c:pt idx="5">
                  <c:v>7.4601250177134676E-2</c:v>
                </c:pt>
                <c:pt idx="6">
                  <c:v>7.6105995596908199E-2</c:v>
                </c:pt>
                <c:pt idx="7">
                  <c:v>7.5499951695488357E-2</c:v>
                </c:pt>
                <c:pt idx="8">
                  <c:v>7.7474757006700007E-2</c:v>
                </c:pt>
                <c:pt idx="9">
                  <c:v>7.8905091448344039E-2</c:v>
                </c:pt>
                <c:pt idx="10">
                  <c:v>7.5042294961382858E-2</c:v>
                </c:pt>
                <c:pt idx="11">
                  <c:v>7.4787644257818392E-2</c:v>
                </c:pt>
                <c:pt idx="12">
                  <c:v>7.4560905084788562E-2</c:v>
                </c:pt>
                <c:pt idx="13">
                  <c:v>7.361060440228627E-2</c:v>
                </c:pt>
                <c:pt idx="14">
                  <c:v>7.4126169210211687E-2</c:v>
                </c:pt>
                <c:pt idx="15">
                  <c:v>7.2681507998657566E-2</c:v>
                </c:pt>
                <c:pt idx="16">
                  <c:v>7.2172897946943981E-2</c:v>
                </c:pt>
                <c:pt idx="17">
                  <c:v>7.1779645715890628E-2</c:v>
                </c:pt>
                <c:pt idx="18">
                  <c:v>7.2402134038293917E-2</c:v>
                </c:pt>
                <c:pt idx="19">
                  <c:v>7.0701166327210949E-2</c:v>
                </c:pt>
                <c:pt idx="20">
                  <c:v>7.2394417570583694E-2</c:v>
                </c:pt>
                <c:pt idx="21">
                  <c:v>7.4043579013487931E-2</c:v>
                </c:pt>
                <c:pt idx="22">
                  <c:v>7.6926255247413478E-2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34B-C749-8A69-9E442D1DC312}"/>
            </c:ext>
          </c:extLst>
        </c:ser>
        <c:ser>
          <c:idx val="1"/>
          <c:order val="3"/>
          <c:tx>
            <c:v> Chemistry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Data!$A$37:$A$59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xVal>
          <c:yVal>
            <c:numRef>
              <c:f>Data!$B$37:$B$59</c:f>
              <c:numCache>
                <c:formatCode>0%</c:formatCode>
                <c:ptCount val="23"/>
                <c:pt idx="0">
                  <c:v>7.6715176715176719E-2</c:v>
                </c:pt>
                <c:pt idx="1">
                  <c:v>7.6534576534576529E-2</c:v>
                </c:pt>
                <c:pt idx="2">
                  <c:v>8.1789683670561414E-2</c:v>
                </c:pt>
                <c:pt idx="3">
                  <c:v>7.8558489846505861E-2</c:v>
                </c:pt>
                <c:pt idx="4">
                  <c:v>8.0712579617834401E-2</c:v>
                </c:pt>
                <c:pt idx="5">
                  <c:v>8.8410991636798095E-2</c:v>
                </c:pt>
                <c:pt idx="6">
                  <c:v>8.3897292993630579E-2</c:v>
                </c:pt>
                <c:pt idx="7">
                  <c:v>8.4789577086133799E-2</c:v>
                </c:pt>
                <c:pt idx="8">
                  <c:v>7.9599916649301938E-2</c:v>
                </c:pt>
                <c:pt idx="9">
                  <c:v>8.2067817765758264E-2</c:v>
                </c:pt>
                <c:pt idx="10">
                  <c:v>7.7141458639255991E-2</c:v>
                </c:pt>
                <c:pt idx="11">
                  <c:v>7.6944065484311056E-2</c:v>
                </c:pt>
                <c:pt idx="12">
                  <c:v>7.6286684664286342E-2</c:v>
                </c:pt>
                <c:pt idx="13">
                  <c:v>7.787226946806737E-2</c:v>
                </c:pt>
                <c:pt idx="14">
                  <c:v>7.842978551193848E-2</c:v>
                </c:pt>
                <c:pt idx="15">
                  <c:v>7.2679509632224165E-2</c:v>
                </c:pt>
                <c:pt idx="16">
                  <c:v>7.2513548584077547E-2</c:v>
                </c:pt>
                <c:pt idx="17">
                  <c:v>8.1131399928392411E-2</c:v>
                </c:pt>
                <c:pt idx="18">
                  <c:v>7.6036214457490453E-2</c:v>
                </c:pt>
                <c:pt idx="19">
                  <c:v>7.4234918911583084E-2</c:v>
                </c:pt>
                <c:pt idx="20">
                  <c:v>7.0232526608365528E-2</c:v>
                </c:pt>
                <c:pt idx="21">
                  <c:v>6.7213114754098358E-2</c:v>
                </c:pt>
                <c:pt idx="22">
                  <c:v>7.3305670816044263E-2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34B-C749-8A69-9E442D1DC312}"/>
            </c:ext>
          </c:extLst>
        </c:ser>
        <c:ser>
          <c:idx val="3"/>
          <c:order val="4"/>
          <c:tx>
            <c:v> Engineering</c:v>
          </c:tx>
          <c:marker>
            <c:symbol val="none"/>
          </c:marker>
          <c:xVal>
            <c:numRef>
              <c:f>Data!$A$37:$A$59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xVal>
          <c:yVal>
            <c:numRef>
              <c:f>Data!$G$37:$G$59</c:f>
              <c:numCache>
                <c:formatCode>0%</c:formatCode>
                <c:ptCount val="23"/>
                <c:pt idx="0">
                  <c:v>4.8581820665630708E-2</c:v>
                </c:pt>
                <c:pt idx="1">
                  <c:v>5.1423182441700958E-2</c:v>
                </c:pt>
                <c:pt idx="2">
                  <c:v>5.3458190726037629E-2</c:v>
                </c:pt>
                <c:pt idx="3">
                  <c:v>5.3659316643272149E-2</c:v>
                </c:pt>
                <c:pt idx="4">
                  <c:v>5.5893807251385007E-2</c:v>
                </c:pt>
                <c:pt idx="5">
                  <c:v>5.5845691929760716E-2</c:v>
                </c:pt>
                <c:pt idx="6">
                  <c:v>5.2613492494121901E-2</c:v>
                </c:pt>
                <c:pt idx="7">
                  <c:v>5.3284465745700595E-2</c:v>
                </c:pt>
                <c:pt idx="8">
                  <c:v>5.2242533213465191E-2</c:v>
                </c:pt>
                <c:pt idx="9">
                  <c:v>5.3689734339127583E-2</c:v>
                </c:pt>
                <c:pt idx="10">
                  <c:v>5.2341775208900196E-2</c:v>
                </c:pt>
                <c:pt idx="11">
                  <c:v>5.0446630395809627E-2</c:v>
                </c:pt>
                <c:pt idx="12">
                  <c:v>4.9395910780669142E-2</c:v>
                </c:pt>
                <c:pt idx="13">
                  <c:v>4.7160992672556766E-2</c:v>
                </c:pt>
                <c:pt idx="14">
                  <c:v>4.6609539111547499E-2</c:v>
                </c:pt>
                <c:pt idx="15">
                  <c:v>4.3983190413992845E-2</c:v>
                </c:pt>
                <c:pt idx="16">
                  <c:v>4.2576344963612865E-2</c:v>
                </c:pt>
                <c:pt idx="17">
                  <c:v>4.1825584991238014E-2</c:v>
                </c:pt>
                <c:pt idx="18">
                  <c:v>4.3172592556365234E-2</c:v>
                </c:pt>
                <c:pt idx="19">
                  <c:v>4.161652282547651E-2</c:v>
                </c:pt>
                <c:pt idx="20">
                  <c:v>4.2107887235403138E-2</c:v>
                </c:pt>
                <c:pt idx="21">
                  <c:v>4.2187753776189704E-2</c:v>
                </c:pt>
                <c:pt idx="22">
                  <c:v>4.1569431005369306E-2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34B-C749-8A69-9E442D1DC312}"/>
            </c:ext>
          </c:extLst>
        </c:ser>
        <c:ser>
          <c:idx val="2"/>
          <c:order val="5"/>
          <c:tx>
            <c:v> Math &amp; Stats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Data!$A$37:$A$59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xVal>
          <c:yVal>
            <c:numRef>
              <c:f>Data!$D$37:$D$59</c:f>
              <c:numCache>
                <c:formatCode>0%</c:formatCode>
                <c:ptCount val="23"/>
                <c:pt idx="0">
                  <c:v>7.2258259164278166E-2</c:v>
                </c:pt>
                <c:pt idx="1">
                  <c:v>7.4482538160313277E-2</c:v>
                </c:pt>
                <c:pt idx="2">
                  <c:v>8.3319651945493345E-2</c:v>
                </c:pt>
                <c:pt idx="3">
                  <c:v>8.2975433774265583E-2</c:v>
                </c:pt>
                <c:pt idx="4">
                  <c:v>7.4083460043926339E-2</c:v>
                </c:pt>
                <c:pt idx="5">
                  <c:v>8.0462839341344017E-2</c:v>
                </c:pt>
                <c:pt idx="6">
                  <c:v>6.8468320013182829E-2</c:v>
                </c:pt>
                <c:pt idx="7">
                  <c:v>6.6886553654981973E-2</c:v>
                </c:pt>
                <c:pt idx="8">
                  <c:v>6.0721619243179821E-2</c:v>
                </c:pt>
                <c:pt idx="9">
                  <c:v>5.6221889055472263E-2</c:v>
                </c:pt>
                <c:pt idx="10">
                  <c:v>5.7323216221386211E-2</c:v>
                </c:pt>
                <c:pt idx="11">
                  <c:v>5.4488556175983312E-2</c:v>
                </c:pt>
                <c:pt idx="12">
                  <c:v>5.224416517055655E-2</c:v>
                </c:pt>
                <c:pt idx="13">
                  <c:v>4.8904677323860272E-2</c:v>
                </c:pt>
                <c:pt idx="14">
                  <c:v>5.0530219621023352E-2</c:v>
                </c:pt>
                <c:pt idx="15">
                  <c:v>4.8869234214061801E-2</c:v>
                </c:pt>
                <c:pt idx="16">
                  <c:v>4.5163323180338201E-2</c:v>
                </c:pt>
                <c:pt idx="17">
                  <c:v>4.9358004198603721E-2</c:v>
                </c:pt>
                <c:pt idx="18">
                  <c:v>4.8816029143897995E-2</c:v>
                </c:pt>
                <c:pt idx="19">
                  <c:v>4.7951958411759435E-2</c:v>
                </c:pt>
                <c:pt idx="20">
                  <c:v>4.6609800678910261E-2</c:v>
                </c:pt>
                <c:pt idx="21">
                  <c:v>4.5042756752180169E-2</c:v>
                </c:pt>
                <c:pt idx="22">
                  <c:v>4.4157199630685241E-2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34B-C749-8A69-9E442D1DC312}"/>
            </c:ext>
          </c:extLst>
        </c:ser>
        <c:ser>
          <c:idx val="4"/>
          <c:order val="6"/>
          <c:tx>
            <c:v> Physics</c:v>
          </c:tx>
          <c:spPr>
            <a:ln w="67945" cmpd="sng">
              <a:solidFill>
                <a:schemeClr val="accent2"/>
              </a:solidFill>
            </a:ln>
            <a:effectLst>
              <a:glow>
                <a:schemeClr val="accent2">
                  <a:satMod val="175000"/>
                  <a:alpha val="40000"/>
                </a:schemeClr>
              </a:glo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1.0583507482180799E-2"/>
                  <c:y val="3.4407665505226503E-2"/>
                </c:manualLayout>
              </c:layout>
              <c:tx>
                <c:strRef>
                  <c:f>Data!$N$9</c:f>
                  <c:strCache>
                    <c:ptCount val="1"/>
                    <c:pt idx="0">
                      <c:v>182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{2FFAEAC1-C3DC-6041-B7A9-2240FB1F68CA}</c15:txfldGUID>
                      <c15:f>Data!$N$9</c15:f>
                      <c15:dlblFieldTableCache>
                        <c:ptCount val="1"/>
                        <c:pt idx="0">
                          <c:v>182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C34B-C749-8A69-9E442D1DC312}"/>
                </c:ext>
              </c:extLst>
            </c:dLbl>
            <c:dLbl>
              <c:idx val="2"/>
              <c:layout>
                <c:manualLayout>
                  <c:x val="7.3185011709601738E-3"/>
                  <c:y val="3.63489499192245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158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87-8C4A-B481-00CC83630B49}"/>
                </c:ext>
              </c:extLst>
            </c:dLbl>
            <c:dLbl>
              <c:idx val="22"/>
              <c:layout>
                <c:manualLayout>
                  <c:x val="-9.9714520828339079E-2"/>
                  <c:y val="-1.21163166397415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263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87-8C4A-B481-00CC83630B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Data!$A$37:$A$59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xVal>
          <c:yVal>
            <c:numRef>
              <c:f>Data!$F$37:$F$59</c:f>
              <c:numCache>
                <c:formatCode>0%</c:formatCode>
                <c:ptCount val="23"/>
                <c:pt idx="0">
                  <c:v>4.6310432569974552E-2</c:v>
                </c:pt>
                <c:pt idx="1">
                  <c:v>4.8754914809960678E-2</c:v>
                </c:pt>
                <c:pt idx="2">
                  <c:v>4.4507042253521124E-2</c:v>
                </c:pt>
                <c:pt idx="3">
                  <c:v>5.2411485921382769E-2</c:v>
                </c:pt>
                <c:pt idx="4">
                  <c:v>4.8526347127121165E-2</c:v>
                </c:pt>
                <c:pt idx="5">
                  <c:v>4.5441716059836296E-2</c:v>
                </c:pt>
                <c:pt idx="6">
                  <c:v>3.7397540983606557E-2</c:v>
                </c:pt>
                <c:pt idx="7">
                  <c:v>4.6937338652898383E-2</c:v>
                </c:pt>
                <c:pt idx="8">
                  <c:v>3.5103310375472117E-2</c:v>
                </c:pt>
                <c:pt idx="9">
                  <c:v>3.7661256762380357E-2</c:v>
                </c:pt>
                <c:pt idx="10">
                  <c:v>3.6149471974004872E-2</c:v>
                </c:pt>
                <c:pt idx="11">
                  <c:v>3.6373916321145873E-2</c:v>
                </c:pt>
                <c:pt idx="12">
                  <c:v>3.23036187113857E-2</c:v>
                </c:pt>
                <c:pt idx="13">
                  <c:v>2.8240659533415192E-2</c:v>
                </c:pt>
                <c:pt idx="14">
                  <c:v>2.997370727432077E-2</c:v>
                </c:pt>
                <c:pt idx="15">
                  <c:v>2.6811471237060919E-2</c:v>
                </c:pt>
                <c:pt idx="16">
                  <c:v>2.7329601580507078E-2</c:v>
                </c:pt>
                <c:pt idx="17">
                  <c:v>2.4574961360123649E-2</c:v>
                </c:pt>
                <c:pt idx="18">
                  <c:v>2.4260694803330464E-2</c:v>
                </c:pt>
                <c:pt idx="19">
                  <c:v>2.9840577735386294E-2</c:v>
                </c:pt>
                <c:pt idx="20">
                  <c:v>2.5776602775941838E-2</c:v>
                </c:pt>
                <c:pt idx="21">
                  <c:v>3.1433938634940511E-2</c:v>
                </c:pt>
                <c:pt idx="22">
                  <c:v>3.246112071093557E-2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34B-C749-8A69-9E442D1DC312}"/>
            </c:ext>
          </c:extLst>
        </c:ser>
        <c:ser>
          <c:idx val="5"/>
          <c:order val="7"/>
          <c:tx>
            <c:v> Earth Sciences</c:v>
          </c:tx>
          <c:marker>
            <c:symbol val="none"/>
          </c:marker>
          <c:xVal>
            <c:numRef>
              <c:f>Data!$A$37:$A$59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xVal>
          <c:yVal>
            <c:numRef>
              <c:f>Data!$C$37:$C$59</c:f>
              <c:numCache>
                <c:formatCode>0%</c:formatCode>
                <c:ptCount val="23"/>
                <c:pt idx="0">
                  <c:v>1.302844988035097E-2</c:v>
                </c:pt>
                <c:pt idx="1">
                  <c:v>1.2664907651715039E-2</c:v>
                </c:pt>
                <c:pt idx="2">
                  <c:v>1.0875331564986738E-2</c:v>
                </c:pt>
                <c:pt idx="3">
                  <c:v>1.6713091922005572E-2</c:v>
                </c:pt>
                <c:pt idx="4">
                  <c:v>1.9799054373522459E-2</c:v>
                </c:pt>
                <c:pt idx="5">
                  <c:v>1.2026458208057728E-2</c:v>
                </c:pt>
                <c:pt idx="6">
                  <c:v>1.5519765739385067E-2</c:v>
                </c:pt>
                <c:pt idx="7">
                  <c:v>1.2692656391659111E-2</c:v>
                </c:pt>
                <c:pt idx="8">
                  <c:v>1.3558300692979813E-2</c:v>
                </c:pt>
                <c:pt idx="9">
                  <c:v>1.3182096873083998E-2</c:v>
                </c:pt>
                <c:pt idx="10">
                  <c:v>1.7027863777089782E-2</c:v>
                </c:pt>
                <c:pt idx="11">
                  <c:v>1.3065937405044059E-2</c:v>
                </c:pt>
                <c:pt idx="12">
                  <c:v>1.9071055059981544E-2</c:v>
                </c:pt>
                <c:pt idx="13">
                  <c:v>1.8894932722588034E-2</c:v>
                </c:pt>
                <c:pt idx="14">
                  <c:v>1.7665952890792293E-2</c:v>
                </c:pt>
                <c:pt idx="15">
                  <c:v>1.8392542202066011E-2</c:v>
                </c:pt>
                <c:pt idx="16">
                  <c:v>1.7021276595744681E-2</c:v>
                </c:pt>
                <c:pt idx="17">
                  <c:v>1.9273238305561134E-2</c:v>
                </c:pt>
                <c:pt idx="18">
                  <c:v>2.0033701554016101E-2</c:v>
                </c:pt>
                <c:pt idx="19">
                  <c:v>2.0898641588296761E-2</c:v>
                </c:pt>
                <c:pt idx="20">
                  <c:v>2.3647554259799159E-2</c:v>
                </c:pt>
                <c:pt idx="21">
                  <c:v>2.006953223767383E-2</c:v>
                </c:pt>
                <c:pt idx="22">
                  <c:v>2.3215686274509803E-2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34B-C749-8A69-9E442D1DC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2858056"/>
        <c:axId val="2072861640"/>
      </c:scatterChart>
      <c:valAx>
        <c:axId val="2072858056"/>
        <c:scaling>
          <c:orientation val="minMax"/>
          <c:max val="2017"/>
          <c:min val="1997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072861640"/>
        <c:crosses val="autoZero"/>
        <c:crossBetween val="midCat"/>
        <c:majorUnit val="5"/>
      </c:valAx>
      <c:valAx>
        <c:axId val="2072861640"/>
        <c:scaling>
          <c:orientation val="minMax"/>
          <c:max val="0.16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0%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07285805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1264925132309276"/>
          <c:y val="0.23327932403037666"/>
          <c:w val="0.28735074867690719"/>
          <c:h val="0.45006773688830093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800">
          <a:latin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41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0.30264</cdr:x>
      <cdr:y>0.28205</cdr:y>
    </cdr:from>
    <cdr:to>
      <cdr:x>0.69848</cdr:x>
      <cdr:y>0.3433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2625873" y="1773827"/>
          <a:ext cx="3434561" cy="3851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700">
              <a:solidFill>
                <a:schemeClr val="tx1"/>
              </a:solidFill>
              <a:latin typeface="Arial"/>
              <a:cs typeface="Arial"/>
            </a:rPr>
            <a:t>US College-Age Black</a:t>
          </a:r>
          <a:r>
            <a:rPr lang="en-US" sz="1700" baseline="0">
              <a:solidFill>
                <a:schemeClr val="tx1"/>
              </a:solidFill>
              <a:latin typeface="Arial"/>
              <a:cs typeface="Arial"/>
            </a:rPr>
            <a:t> Population</a:t>
          </a:r>
          <a:endParaRPr lang="en-US" sz="1700">
            <a:solidFill>
              <a:schemeClr val="tx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0.76844</cdr:x>
      <cdr:y>0.75861</cdr:y>
    </cdr:from>
    <cdr:to>
      <cdr:x>0.94877</cdr:x>
      <cdr:y>0.84612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6667500" y="4770922"/>
          <a:ext cx="1564640" cy="55037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>
              <a:solidFill>
                <a:schemeClr val="tx1"/>
              </a:solidFill>
              <a:latin typeface="Arial"/>
              <a:cs typeface="Arial"/>
            </a:rPr>
            <a:t>Source: IPEDS, US Census, </a:t>
          </a:r>
          <a:r>
            <a:rPr lang="en-US" sz="1200" baseline="0">
              <a:solidFill>
                <a:schemeClr val="tx1"/>
              </a:solidFill>
              <a:latin typeface="Arial"/>
              <a:cs typeface="Arial"/>
            </a:rPr>
            <a:t>and</a:t>
          </a:r>
          <a:r>
            <a:rPr lang="en-US" sz="1200">
              <a:solidFill>
                <a:schemeClr val="tx1"/>
              </a:solidFill>
              <a:latin typeface="Arial"/>
              <a:cs typeface="Arial"/>
            </a:rPr>
            <a:t> APS</a:t>
          </a:r>
        </a:p>
      </cdr:txBody>
    </cdr:sp>
  </cdr:relSizeAnchor>
  <cdr:relSizeAnchor xmlns:cdr="http://schemas.openxmlformats.org/drawingml/2006/chartDrawing">
    <cdr:from>
      <cdr:x>0.00836</cdr:x>
      <cdr:y>0.00669</cdr:y>
    </cdr:from>
    <cdr:to>
      <cdr:x>0.22227</cdr:x>
      <cdr:y>0.12147</cdr:y>
    </cdr:to>
    <cdr:pic>
      <cdr:nvPicPr>
        <cdr:cNvPr id="6" name="chart">
          <a:extLst xmlns:a="http://schemas.openxmlformats.org/drawingml/2006/main">
            <a:ext uri="{FF2B5EF4-FFF2-40B4-BE49-F238E27FC236}">
              <a16:creationId xmlns:a16="http://schemas.microsoft.com/office/drawing/2014/main" id="{EE3833B5-F4FC-7649-B2F2-F3934804AF7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2506" y="42078"/>
          <a:ext cx="1856020" cy="72185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rimarie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FF"/>
      </a:accent1>
      <a:accent2>
        <a:srgbClr val="FF0000"/>
      </a:accent2>
      <a:accent3>
        <a:srgbClr val="00FF00"/>
      </a:accent3>
      <a:accent4>
        <a:srgbClr val="800080"/>
      </a:accent4>
      <a:accent5>
        <a:srgbClr val="996633"/>
      </a:accent5>
      <a:accent6>
        <a:srgbClr val="FF8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S89"/>
  <sheetViews>
    <sheetView tabSelected="1" showRuler="0" topLeftCell="A7" workbookViewId="0">
      <pane xSplit="1" ySplit="1" topLeftCell="B8" activePane="bottomRight" state="frozen"/>
      <selection activeCell="A7" sqref="A7"/>
      <selection pane="topRight" activeCell="B7" sqref="B7"/>
      <selection pane="bottomLeft" activeCell="A8" sqref="A8"/>
      <selection pane="bottomRight" activeCell="U12" sqref="U12"/>
    </sheetView>
  </sheetViews>
  <sheetFormatPr baseColWidth="10" defaultColWidth="8.83203125" defaultRowHeight="13" x14ac:dyDescent="0.15"/>
  <cols>
    <col min="1" max="1" width="13.83203125" customWidth="1"/>
    <col min="2" max="2" width="15.5" customWidth="1"/>
    <col min="3" max="3" width="15.83203125" customWidth="1"/>
    <col min="4" max="4" width="16" customWidth="1"/>
    <col min="5" max="5" width="18.5" customWidth="1"/>
    <col min="6" max="7" width="17.1640625" customWidth="1"/>
    <col min="8" max="8" width="16.5" customWidth="1"/>
    <col min="9" max="9" width="17.5" customWidth="1"/>
    <col min="10" max="10" width="16.6640625" customWidth="1"/>
    <col min="11" max="11" width="16.1640625" customWidth="1"/>
    <col min="12" max="12" width="17" customWidth="1"/>
    <col min="13" max="13" width="17.5" customWidth="1"/>
    <col min="14" max="14" width="17.1640625" customWidth="1"/>
    <col min="15" max="15" width="17.33203125" customWidth="1"/>
    <col min="16" max="16" width="16.33203125" customWidth="1"/>
    <col min="17" max="23" width="17.6640625" customWidth="1"/>
    <col min="24" max="24" width="17.83203125" customWidth="1"/>
    <col min="25" max="25" width="17.6640625" customWidth="1"/>
    <col min="26" max="65" width="8.83203125" customWidth="1"/>
  </cols>
  <sheetData>
    <row r="1" spans="1:97" x14ac:dyDescent="0.15">
      <c r="A1" t="s">
        <v>31</v>
      </c>
      <c r="BN1" t="s">
        <v>32</v>
      </c>
      <c r="CD1" s="50" t="s">
        <v>32</v>
      </c>
    </row>
    <row r="2" spans="1:97" x14ac:dyDescent="0.15">
      <c r="A2" t="s">
        <v>0</v>
      </c>
      <c r="BN2" t="s">
        <v>0</v>
      </c>
      <c r="CD2" t="s">
        <v>0</v>
      </c>
    </row>
    <row r="3" spans="1:97" x14ac:dyDescent="0.15">
      <c r="A3" t="s">
        <v>1</v>
      </c>
      <c r="BN3" t="s">
        <v>2</v>
      </c>
      <c r="CD3" t="s">
        <v>2</v>
      </c>
    </row>
    <row r="4" spans="1:97" ht="1" customHeight="1" x14ac:dyDescent="0.15">
      <c r="A4" t="s">
        <v>2</v>
      </c>
      <c r="BN4" t="s">
        <v>27</v>
      </c>
      <c r="CC4" t="s">
        <v>15</v>
      </c>
      <c r="CD4" t="s">
        <v>16</v>
      </c>
    </row>
    <row r="5" spans="1:97" ht="78" customHeight="1" x14ac:dyDescent="0.15">
      <c r="A5" s="61" t="s">
        <v>3</v>
      </c>
      <c r="B5" s="91" t="s">
        <v>4</v>
      </c>
      <c r="C5" s="91"/>
      <c r="D5" s="91"/>
      <c r="E5" s="92" t="s">
        <v>5</v>
      </c>
      <c r="F5" s="92"/>
      <c r="G5" s="92"/>
      <c r="H5" s="93" t="s">
        <v>6</v>
      </c>
      <c r="I5" s="93"/>
      <c r="J5" s="93"/>
      <c r="K5" s="94" t="s">
        <v>7</v>
      </c>
      <c r="L5" s="94"/>
      <c r="M5" s="94"/>
      <c r="N5" s="108" t="s">
        <v>14</v>
      </c>
      <c r="O5" s="108"/>
      <c r="P5" s="108"/>
      <c r="Q5" s="109" t="s">
        <v>17</v>
      </c>
      <c r="R5" s="109"/>
      <c r="S5" s="109"/>
      <c r="T5" s="106" t="s">
        <v>37</v>
      </c>
      <c r="U5" s="106"/>
      <c r="V5" s="106"/>
      <c r="W5" s="88"/>
      <c r="X5" s="88"/>
      <c r="Y5" s="53"/>
      <c r="Z5" s="54"/>
      <c r="AA5" s="54"/>
      <c r="AB5" s="54"/>
      <c r="AC5" s="54"/>
      <c r="AD5" s="54"/>
      <c r="AE5" s="54"/>
      <c r="AF5" s="54"/>
      <c r="AG5" s="54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</row>
    <row r="6" spans="1:97" ht="65" customHeight="1" x14ac:dyDescent="0.15">
      <c r="A6" s="1" t="s">
        <v>8</v>
      </c>
      <c r="B6" s="97" t="s">
        <v>35</v>
      </c>
      <c r="C6" s="98"/>
      <c r="D6" s="65" t="s">
        <v>36</v>
      </c>
      <c r="E6" s="107" t="s">
        <v>35</v>
      </c>
      <c r="F6" s="100"/>
      <c r="G6" s="82" t="s">
        <v>36</v>
      </c>
      <c r="H6" s="99" t="s">
        <v>35</v>
      </c>
      <c r="I6" s="100"/>
      <c r="J6" s="82" t="s">
        <v>36</v>
      </c>
      <c r="K6" s="107" t="s">
        <v>35</v>
      </c>
      <c r="L6" s="100"/>
      <c r="M6" s="82" t="s">
        <v>36</v>
      </c>
      <c r="N6" s="97" t="s">
        <v>35</v>
      </c>
      <c r="O6" s="98"/>
      <c r="P6" s="82" t="s">
        <v>36</v>
      </c>
      <c r="Q6" s="103" t="s">
        <v>35</v>
      </c>
      <c r="R6" s="104"/>
      <c r="S6" s="82" t="s">
        <v>36</v>
      </c>
      <c r="T6" s="103" t="s">
        <v>35</v>
      </c>
      <c r="U6" s="104"/>
      <c r="V6" s="83" t="s">
        <v>36</v>
      </c>
      <c r="W6" s="89"/>
      <c r="X6" s="84"/>
      <c r="Y6" s="54"/>
      <c r="Z6" s="101"/>
      <c r="AA6" s="102"/>
      <c r="AB6" s="101"/>
      <c r="AC6" s="102"/>
      <c r="AD6" s="101"/>
      <c r="AE6" s="102"/>
      <c r="AF6" s="54"/>
      <c r="AG6" s="54"/>
      <c r="AH6" s="101"/>
      <c r="AI6" s="102"/>
      <c r="AJ6" s="101"/>
      <c r="AK6" s="102"/>
      <c r="AL6" s="54"/>
      <c r="AM6" s="54"/>
      <c r="AN6" s="101"/>
      <c r="AO6" s="102"/>
      <c r="AP6" s="101"/>
      <c r="AQ6" s="102"/>
      <c r="AR6" s="101"/>
      <c r="AS6" s="102"/>
      <c r="AT6" s="101"/>
      <c r="AU6" s="102"/>
      <c r="AV6" s="54"/>
      <c r="AW6" s="54"/>
      <c r="AX6" s="101"/>
      <c r="AY6" s="102"/>
      <c r="AZ6" s="101"/>
      <c r="BA6" s="102"/>
      <c r="BB6" s="54"/>
      <c r="BC6" s="54"/>
      <c r="BD6" s="101"/>
      <c r="BE6" s="102"/>
      <c r="BF6" s="101"/>
      <c r="BG6" s="102"/>
      <c r="BH6" s="101"/>
      <c r="BI6" s="102"/>
      <c r="BJ6" s="101"/>
      <c r="BK6" s="102"/>
      <c r="BL6" s="54"/>
      <c r="BM6" s="54"/>
      <c r="BN6" s="101"/>
      <c r="BO6" s="102"/>
      <c r="BP6" s="101"/>
      <c r="BQ6" s="102"/>
      <c r="BR6" s="54"/>
      <c r="BS6" s="54"/>
      <c r="BT6" s="101"/>
      <c r="BU6" s="102"/>
      <c r="BV6" s="101"/>
      <c r="BW6" s="102"/>
      <c r="BX6" s="101"/>
      <c r="BY6" s="102"/>
      <c r="BZ6" s="101"/>
      <c r="CA6" s="102"/>
      <c r="CB6" s="54"/>
      <c r="CC6" s="54"/>
      <c r="CD6" s="105"/>
      <c r="CE6" s="96"/>
      <c r="CF6" s="95"/>
      <c r="CG6" s="96"/>
      <c r="CJ6" s="95"/>
      <c r="CK6" s="96"/>
      <c r="CL6" s="95"/>
      <c r="CM6" s="96"/>
      <c r="CN6" s="95"/>
      <c r="CO6" s="96"/>
      <c r="CP6" s="95"/>
      <c r="CQ6" s="96"/>
    </row>
    <row r="7" spans="1:97" ht="93" customHeight="1" x14ac:dyDescent="0.15">
      <c r="A7" s="1" t="s">
        <v>10</v>
      </c>
      <c r="B7" s="51" t="s">
        <v>33</v>
      </c>
      <c r="C7" s="51" t="s">
        <v>34</v>
      </c>
      <c r="D7" s="1" t="s">
        <v>33</v>
      </c>
      <c r="E7" s="51" t="s">
        <v>33</v>
      </c>
      <c r="F7" s="51" t="s">
        <v>34</v>
      </c>
      <c r="G7" s="64" t="s">
        <v>33</v>
      </c>
      <c r="H7" s="51" t="s">
        <v>33</v>
      </c>
      <c r="I7" s="51" t="s">
        <v>34</v>
      </c>
      <c r="J7" s="51" t="s">
        <v>11</v>
      </c>
      <c r="K7" s="51" t="s">
        <v>33</v>
      </c>
      <c r="L7" s="51" t="s">
        <v>34</v>
      </c>
      <c r="M7" s="51" t="s">
        <v>33</v>
      </c>
      <c r="N7" s="1" t="s">
        <v>33</v>
      </c>
      <c r="O7" s="1" t="s">
        <v>34</v>
      </c>
      <c r="P7" s="1" t="s">
        <v>33</v>
      </c>
      <c r="Q7" s="63" t="s">
        <v>33</v>
      </c>
      <c r="R7" s="63" t="s">
        <v>34</v>
      </c>
      <c r="S7" s="63" t="s">
        <v>33</v>
      </c>
      <c r="T7" s="85" t="s">
        <v>33</v>
      </c>
      <c r="U7" s="85" t="s">
        <v>34</v>
      </c>
      <c r="V7" s="85" t="s">
        <v>33</v>
      </c>
      <c r="W7" s="84"/>
      <c r="X7" s="84"/>
      <c r="Y7" s="53"/>
      <c r="Z7" s="53"/>
      <c r="AA7" s="53"/>
      <c r="AB7" s="53"/>
      <c r="AC7" s="53"/>
      <c r="AD7" s="53"/>
      <c r="AE7" s="53"/>
      <c r="AF7" s="54"/>
      <c r="AG7" s="54"/>
      <c r="AH7" s="53"/>
      <c r="AI7" s="53"/>
      <c r="AJ7" s="53"/>
      <c r="AK7" s="53"/>
      <c r="AL7" s="54"/>
      <c r="AM7" s="54"/>
      <c r="AN7" s="53"/>
      <c r="AO7" s="53"/>
      <c r="AP7" s="53"/>
      <c r="AQ7" s="53"/>
      <c r="AR7" s="53"/>
      <c r="AS7" s="53"/>
      <c r="AT7" s="53"/>
      <c r="AU7" s="53"/>
      <c r="AV7" s="54"/>
      <c r="AW7" s="54"/>
      <c r="AX7" s="53"/>
      <c r="AY7" s="53"/>
      <c r="AZ7" s="53"/>
      <c r="BA7" s="53"/>
      <c r="BB7" s="54"/>
      <c r="BC7" s="54"/>
      <c r="BD7" s="53"/>
      <c r="BE7" s="53"/>
      <c r="BF7" s="53"/>
      <c r="BG7" s="53"/>
      <c r="BH7" s="53"/>
      <c r="BI7" s="53"/>
      <c r="BJ7" s="53"/>
      <c r="BK7" s="53"/>
      <c r="BL7" s="54"/>
      <c r="BM7" s="54"/>
      <c r="BN7" s="53"/>
      <c r="BO7" s="53"/>
      <c r="BP7" s="53"/>
      <c r="BQ7" s="53"/>
      <c r="BR7" s="54"/>
      <c r="BS7" s="54"/>
      <c r="BT7" s="53"/>
      <c r="BU7" s="53"/>
      <c r="BV7" s="53"/>
      <c r="BW7" s="53"/>
      <c r="BX7" s="53"/>
      <c r="BY7" s="53"/>
      <c r="BZ7" s="53"/>
      <c r="CA7" s="53"/>
      <c r="CB7" s="54"/>
      <c r="CC7" s="54"/>
      <c r="CD7" s="56"/>
      <c r="CE7" s="1"/>
      <c r="CF7" s="1"/>
      <c r="CG7" s="1"/>
      <c r="CJ7" s="1"/>
      <c r="CK7" s="1"/>
      <c r="CL7" s="1"/>
      <c r="CM7" s="1"/>
      <c r="CN7" s="1"/>
      <c r="CO7" s="1"/>
      <c r="CP7" s="1"/>
      <c r="CQ7" s="1"/>
    </row>
    <row r="8" spans="1:97" x14ac:dyDescent="0.15">
      <c r="A8" s="2" t="s">
        <v>12</v>
      </c>
      <c r="B8" s="36" t="s">
        <v>10</v>
      </c>
      <c r="C8" s="36" t="s">
        <v>10</v>
      </c>
      <c r="D8" s="36" t="s">
        <v>10</v>
      </c>
      <c r="E8" s="36" t="s">
        <v>10</v>
      </c>
      <c r="F8" s="36" t="s">
        <v>10</v>
      </c>
      <c r="G8" s="70" t="s">
        <v>10</v>
      </c>
      <c r="H8" s="36" t="s">
        <v>10</v>
      </c>
      <c r="I8" s="36" t="s">
        <v>10</v>
      </c>
      <c r="J8" s="36" t="s">
        <v>10</v>
      </c>
      <c r="K8" s="36" t="s">
        <v>10</v>
      </c>
      <c r="L8" s="36" t="s">
        <v>10</v>
      </c>
      <c r="M8" s="36" t="s">
        <v>10</v>
      </c>
      <c r="N8" s="36" t="s">
        <v>10</v>
      </c>
      <c r="O8" s="36" t="s">
        <v>10</v>
      </c>
      <c r="P8" s="71"/>
      <c r="Q8" s="72" t="s">
        <v>10</v>
      </c>
      <c r="R8" s="72" t="s">
        <v>10</v>
      </c>
      <c r="S8" s="72" t="s">
        <v>10</v>
      </c>
      <c r="T8" s="86"/>
      <c r="U8" s="86"/>
      <c r="V8" s="72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7"/>
      <c r="CE8" s="3"/>
      <c r="CF8" s="3"/>
      <c r="CG8" s="3"/>
      <c r="CJ8" s="3"/>
      <c r="CK8" s="3"/>
      <c r="CL8" s="3"/>
      <c r="CM8" s="3"/>
      <c r="CN8" s="3"/>
      <c r="CO8" s="3"/>
      <c r="CP8" s="3"/>
      <c r="CQ8" s="3"/>
    </row>
    <row r="9" spans="1:97" x14ac:dyDescent="0.15">
      <c r="A9" s="5">
        <v>1995</v>
      </c>
      <c r="B9" s="35">
        <v>738</v>
      </c>
      <c r="C9" s="36"/>
      <c r="D9" s="35">
        <v>9620</v>
      </c>
      <c r="E9" s="35">
        <v>49</v>
      </c>
      <c r="F9" s="36"/>
      <c r="G9" s="73">
        <v>3761</v>
      </c>
      <c r="H9" s="35">
        <v>958</v>
      </c>
      <c r="I9" s="36"/>
      <c r="J9" s="35">
        <v>13258</v>
      </c>
      <c r="K9" s="35">
        <v>3232</v>
      </c>
      <c r="L9" s="36"/>
      <c r="M9" s="35">
        <v>55607</v>
      </c>
      <c r="N9" s="35">
        <v>182</v>
      </c>
      <c r="O9" s="36"/>
      <c r="P9" s="74">
        <v>3930</v>
      </c>
      <c r="Q9" s="69">
        <v>2845</v>
      </c>
      <c r="R9" s="72">
        <v>0</v>
      </c>
      <c r="S9" s="69">
        <v>58561</v>
      </c>
      <c r="T9" s="87">
        <v>2499</v>
      </c>
      <c r="U9" s="87"/>
      <c r="V9" s="69">
        <v>24769</v>
      </c>
      <c r="W9" s="54"/>
      <c r="X9" s="59"/>
      <c r="Y9" s="54"/>
      <c r="Z9" s="59"/>
      <c r="AA9" s="54"/>
      <c r="AB9" s="59"/>
      <c r="AC9" s="54"/>
      <c r="AD9" s="59"/>
      <c r="AE9" s="54"/>
      <c r="AF9" s="54"/>
      <c r="AG9" s="54"/>
      <c r="AH9" s="59"/>
      <c r="AI9" s="54"/>
      <c r="AJ9" s="59"/>
      <c r="AK9" s="54"/>
      <c r="AL9" s="54"/>
      <c r="AM9" s="54"/>
      <c r="AN9" s="59"/>
      <c r="AO9" s="54"/>
      <c r="AP9" s="59"/>
      <c r="AQ9" s="54"/>
      <c r="AR9" s="59"/>
      <c r="AS9" s="54"/>
      <c r="AT9" s="59"/>
      <c r="AU9" s="54"/>
      <c r="AV9" s="54"/>
      <c r="AW9" s="54"/>
      <c r="AX9" s="59"/>
      <c r="AY9" s="54"/>
      <c r="AZ9" s="59"/>
      <c r="BA9" s="54"/>
      <c r="BB9" s="54"/>
      <c r="BC9" s="54"/>
      <c r="BD9" s="59"/>
      <c r="BE9" s="54"/>
      <c r="BF9" s="59"/>
      <c r="BG9" s="54"/>
      <c r="BH9" s="59"/>
      <c r="BI9" s="54"/>
      <c r="BJ9" s="59"/>
      <c r="BK9" s="54"/>
      <c r="BL9" s="54"/>
      <c r="BM9" s="54"/>
      <c r="BN9" s="59"/>
      <c r="BO9" s="54"/>
      <c r="BP9" s="59"/>
      <c r="BQ9" s="54"/>
      <c r="BR9" s="54"/>
      <c r="BS9" s="54"/>
      <c r="BT9" s="59"/>
      <c r="BU9" s="54"/>
      <c r="BV9" s="59"/>
      <c r="BW9" s="54"/>
      <c r="BX9" s="59"/>
      <c r="BY9" s="54"/>
      <c r="BZ9" s="59"/>
      <c r="CA9" s="54"/>
      <c r="CB9" s="54"/>
      <c r="CC9" s="54"/>
      <c r="CD9" s="58"/>
      <c r="CE9" s="33"/>
      <c r="CF9" s="4"/>
      <c r="CG9" s="11"/>
      <c r="CJ9" s="4"/>
      <c r="CK9" s="33"/>
      <c r="CL9" s="4"/>
      <c r="CM9" s="11"/>
      <c r="CN9" s="40"/>
      <c r="CO9" s="41"/>
      <c r="CP9" s="4"/>
      <c r="CQ9" s="33"/>
    </row>
    <row r="10" spans="1:97" ht="15" customHeight="1" x14ac:dyDescent="0.15">
      <c r="A10" s="5">
        <v>1996</v>
      </c>
      <c r="B10" s="35">
        <v>788</v>
      </c>
      <c r="C10" s="36"/>
      <c r="D10" s="35">
        <v>10296</v>
      </c>
      <c r="E10" s="35">
        <v>48</v>
      </c>
      <c r="F10" s="36"/>
      <c r="G10" s="73">
        <v>3790</v>
      </c>
      <c r="H10" s="35">
        <v>932</v>
      </c>
      <c r="I10" s="36"/>
      <c r="J10" s="35">
        <v>12513</v>
      </c>
      <c r="K10" s="35">
        <v>3801</v>
      </c>
      <c r="L10" s="36"/>
      <c r="M10" s="35">
        <v>60695</v>
      </c>
      <c r="N10" s="35">
        <v>186</v>
      </c>
      <c r="O10" s="36"/>
      <c r="P10" s="74">
        <v>3815</v>
      </c>
      <c r="Q10" s="69">
        <v>2999</v>
      </c>
      <c r="R10" s="72">
        <v>0</v>
      </c>
      <c r="S10" s="69">
        <v>58320</v>
      </c>
      <c r="T10" s="87">
        <v>2416</v>
      </c>
      <c r="U10" s="87"/>
      <c r="V10" s="69">
        <v>24505</v>
      </c>
      <c r="W10" s="54"/>
      <c r="X10" s="59"/>
      <c r="Y10" s="54"/>
      <c r="Z10" s="59"/>
      <c r="AA10" s="54"/>
      <c r="AB10" s="59"/>
      <c r="AC10" s="54"/>
      <c r="AD10" s="59"/>
      <c r="AE10" s="54"/>
      <c r="AF10" s="54"/>
      <c r="AG10" s="54"/>
      <c r="AH10" s="59"/>
      <c r="AI10" s="54"/>
      <c r="AJ10" s="59"/>
      <c r="AK10" s="54"/>
      <c r="AL10" s="54"/>
      <c r="AM10" s="54"/>
      <c r="AN10" s="59"/>
      <c r="AO10" s="54"/>
      <c r="AP10" s="59"/>
      <c r="AQ10" s="54"/>
      <c r="AR10" s="59"/>
      <c r="AS10" s="54"/>
      <c r="AT10" s="59"/>
      <c r="AU10" s="54"/>
      <c r="AV10" s="54"/>
      <c r="AW10" s="54"/>
      <c r="AX10" s="59"/>
      <c r="AY10" s="54"/>
      <c r="AZ10" s="59"/>
      <c r="BA10" s="54"/>
      <c r="BB10" s="54"/>
      <c r="BC10" s="54"/>
      <c r="BD10" s="59"/>
      <c r="BE10" s="54"/>
      <c r="BF10" s="59"/>
      <c r="BG10" s="54"/>
      <c r="BH10" s="59"/>
      <c r="BI10" s="54"/>
      <c r="BJ10" s="59"/>
      <c r="BK10" s="54"/>
      <c r="BL10" s="54"/>
      <c r="BM10" s="54"/>
      <c r="BN10" s="59"/>
      <c r="BO10" s="54"/>
      <c r="BP10" s="59"/>
      <c r="BQ10" s="54"/>
      <c r="BR10" s="54"/>
      <c r="BS10" s="54"/>
      <c r="BT10" s="59"/>
      <c r="BU10" s="54"/>
      <c r="BV10" s="59"/>
      <c r="BW10" s="54"/>
      <c r="BX10" s="59"/>
      <c r="BY10" s="54"/>
      <c r="BZ10" s="59"/>
      <c r="CA10" s="54"/>
      <c r="CB10" s="54"/>
      <c r="CC10" s="54"/>
      <c r="CD10" s="58"/>
      <c r="CE10" s="33"/>
      <c r="CF10" s="4"/>
      <c r="CG10" s="11"/>
      <c r="CJ10" s="4"/>
      <c r="CK10" s="33"/>
      <c r="CL10" s="4"/>
      <c r="CM10" s="11"/>
      <c r="CN10" s="42"/>
      <c r="CO10" s="43"/>
      <c r="CP10" s="4"/>
      <c r="CQ10" s="33"/>
    </row>
    <row r="11" spans="1:97" x14ac:dyDescent="0.15">
      <c r="A11" s="5">
        <v>1997</v>
      </c>
      <c r="B11" s="35">
        <v>861</v>
      </c>
      <c r="C11" s="36"/>
      <c r="D11" s="35">
        <v>10527</v>
      </c>
      <c r="E11" s="35">
        <v>41</v>
      </c>
      <c r="F11" s="36"/>
      <c r="G11" s="73">
        <v>3770</v>
      </c>
      <c r="H11" s="35">
        <v>1015</v>
      </c>
      <c r="I11" s="36"/>
      <c r="J11" s="35">
        <v>12182</v>
      </c>
      <c r="K11" s="35">
        <v>4124</v>
      </c>
      <c r="L11" s="36"/>
      <c r="M11" s="35">
        <v>63643</v>
      </c>
      <c r="N11" s="35">
        <v>158</v>
      </c>
      <c r="O11" s="36"/>
      <c r="P11" s="74">
        <v>3550</v>
      </c>
      <c r="Q11" s="69">
        <v>3077</v>
      </c>
      <c r="R11" s="72">
        <v>0</v>
      </c>
      <c r="S11" s="69">
        <v>57559</v>
      </c>
      <c r="T11" s="87">
        <v>2371</v>
      </c>
      <c r="U11" s="87"/>
      <c r="V11" s="69">
        <v>25396</v>
      </c>
      <c r="W11" s="54"/>
      <c r="X11" s="59"/>
      <c r="Y11" s="54"/>
      <c r="Z11" s="59"/>
      <c r="AA11" s="54"/>
      <c r="AB11" s="59"/>
      <c r="AC11" s="54"/>
      <c r="AD11" s="59"/>
      <c r="AE11" s="54"/>
      <c r="AF11" s="54"/>
      <c r="AG11" s="54"/>
      <c r="AH11" s="59"/>
      <c r="AI11" s="54"/>
      <c r="AJ11" s="59"/>
      <c r="AK11" s="54"/>
      <c r="AL11" s="54"/>
      <c r="AM11" s="54"/>
      <c r="AN11" s="59"/>
      <c r="AO11" s="54"/>
      <c r="AP11" s="59"/>
      <c r="AQ11" s="54"/>
      <c r="AR11" s="59"/>
      <c r="AS11" s="54"/>
      <c r="AT11" s="59"/>
      <c r="AU11" s="54"/>
      <c r="AV11" s="54"/>
      <c r="AW11" s="54"/>
      <c r="AX11" s="59"/>
      <c r="AY11" s="54"/>
      <c r="AZ11" s="59"/>
      <c r="BA11" s="54"/>
      <c r="BB11" s="54"/>
      <c r="BC11" s="54"/>
      <c r="BD11" s="59"/>
      <c r="BE11" s="54"/>
      <c r="BF11" s="59"/>
      <c r="BG11" s="54"/>
      <c r="BH11" s="59"/>
      <c r="BI11" s="54"/>
      <c r="BJ11" s="59"/>
      <c r="BK11" s="54"/>
      <c r="BL11" s="54"/>
      <c r="BM11" s="54"/>
      <c r="BN11" s="59"/>
      <c r="BO11" s="54"/>
      <c r="BP11" s="59"/>
      <c r="BQ11" s="54"/>
      <c r="BR11" s="54"/>
      <c r="BS11" s="54"/>
      <c r="BT11" s="59"/>
      <c r="BU11" s="54"/>
      <c r="BV11" s="59"/>
      <c r="BW11" s="54"/>
      <c r="BX11" s="59"/>
      <c r="BY11" s="54"/>
      <c r="BZ11" s="59"/>
      <c r="CA11" s="54"/>
      <c r="CB11" s="54"/>
      <c r="CC11" s="54"/>
      <c r="CD11" s="58"/>
      <c r="CE11" s="33"/>
      <c r="CF11" s="4"/>
      <c r="CG11" s="11"/>
      <c r="CJ11" s="4"/>
      <c r="CK11" s="33"/>
      <c r="CL11" s="4"/>
      <c r="CM11" s="11"/>
      <c r="CN11" s="42"/>
      <c r="CO11" s="43"/>
      <c r="CP11" s="4"/>
      <c r="CQ11" s="33"/>
    </row>
    <row r="12" spans="1:97" x14ac:dyDescent="0.15">
      <c r="A12" s="5">
        <v>1998</v>
      </c>
      <c r="B12" s="35">
        <v>824</v>
      </c>
      <c r="C12" s="36"/>
      <c r="D12" s="35">
        <v>10489</v>
      </c>
      <c r="E12" s="35">
        <v>60</v>
      </c>
      <c r="F12" s="36"/>
      <c r="G12" s="73">
        <v>3590</v>
      </c>
      <c r="H12" s="35">
        <v>966</v>
      </c>
      <c r="I12" s="36"/>
      <c r="J12" s="35">
        <v>11642</v>
      </c>
      <c r="K12" s="35">
        <v>4556</v>
      </c>
      <c r="L12" s="36"/>
      <c r="M12" s="35">
        <v>65698</v>
      </c>
      <c r="N12" s="35">
        <v>188</v>
      </c>
      <c r="O12" s="36"/>
      <c r="P12" s="74">
        <v>3587</v>
      </c>
      <c r="Q12" s="69">
        <v>3020</v>
      </c>
      <c r="R12" s="72">
        <v>0</v>
      </c>
      <c r="S12" s="69">
        <v>56281</v>
      </c>
      <c r="T12" s="87">
        <v>2597</v>
      </c>
      <c r="U12" s="87"/>
      <c r="V12" s="69">
        <v>27739</v>
      </c>
      <c r="W12" s="54"/>
      <c r="X12" s="59"/>
      <c r="Y12" s="54"/>
      <c r="Z12" s="59"/>
      <c r="AA12" s="54"/>
      <c r="AB12" s="59"/>
      <c r="AC12" s="54"/>
      <c r="AD12" s="59"/>
      <c r="AE12" s="54"/>
      <c r="AF12" s="54"/>
      <c r="AG12" s="54"/>
      <c r="AH12" s="59"/>
      <c r="AI12" s="54"/>
      <c r="AJ12" s="59"/>
      <c r="AK12" s="54"/>
      <c r="AL12" s="54"/>
      <c r="AM12" s="54"/>
      <c r="AN12" s="59"/>
      <c r="AO12" s="54"/>
      <c r="AP12" s="59"/>
      <c r="AQ12" s="54"/>
      <c r="AR12" s="59"/>
      <c r="AS12" s="54"/>
      <c r="AT12" s="59"/>
      <c r="AU12" s="54"/>
      <c r="AV12" s="54"/>
      <c r="AW12" s="54"/>
      <c r="AX12" s="59"/>
      <c r="AY12" s="54"/>
      <c r="AZ12" s="59"/>
      <c r="BA12" s="54"/>
      <c r="BB12" s="54"/>
      <c r="BC12" s="54"/>
      <c r="BD12" s="59"/>
      <c r="BE12" s="54"/>
      <c r="BF12" s="59"/>
      <c r="BG12" s="54"/>
      <c r="BH12" s="59"/>
      <c r="BI12" s="54"/>
      <c r="BJ12" s="59"/>
      <c r="BK12" s="54"/>
      <c r="BL12" s="54"/>
      <c r="BM12" s="54"/>
      <c r="BN12" s="59"/>
      <c r="BO12" s="54"/>
      <c r="BP12" s="59"/>
      <c r="BQ12" s="54"/>
      <c r="BR12" s="54"/>
      <c r="BS12" s="54"/>
      <c r="BT12" s="59"/>
      <c r="BU12" s="54"/>
      <c r="BV12" s="59"/>
      <c r="BW12" s="54"/>
      <c r="BX12" s="59"/>
      <c r="BY12" s="54"/>
      <c r="BZ12" s="59"/>
      <c r="CA12" s="54"/>
      <c r="CB12" s="54"/>
      <c r="CC12" s="54"/>
      <c r="CD12" s="58"/>
      <c r="CE12" s="33"/>
      <c r="CF12" s="4"/>
      <c r="CG12" s="11"/>
      <c r="CJ12" s="4"/>
      <c r="CK12" s="33"/>
      <c r="CL12" s="4"/>
      <c r="CM12" s="11"/>
      <c r="CN12" s="42"/>
      <c r="CO12" s="43"/>
      <c r="CP12" s="4"/>
      <c r="CQ12" s="33"/>
    </row>
    <row r="13" spans="1:97" x14ac:dyDescent="0.15">
      <c r="A13" s="5">
        <v>1999</v>
      </c>
      <c r="B13" s="35">
        <v>811</v>
      </c>
      <c r="C13" s="36"/>
      <c r="D13" s="35">
        <v>10048</v>
      </c>
      <c r="E13" s="35">
        <v>67</v>
      </c>
      <c r="F13" s="36"/>
      <c r="G13" s="73">
        <v>3384</v>
      </c>
      <c r="H13" s="35">
        <v>877</v>
      </c>
      <c r="I13" s="36"/>
      <c r="J13" s="35">
        <v>11838</v>
      </c>
      <c r="K13" s="35">
        <v>4712</v>
      </c>
      <c r="L13" s="36"/>
      <c r="M13" s="35">
        <v>65052</v>
      </c>
      <c r="N13" s="35">
        <v>163</v>
      </c>
      <c r="O13" s="36"/>
      <c r="P13" s="74">
        <v>3359</v>
      </c>
      <c r="Q13" s="69">
        <v>3057</v>
      </c>
      <c r="R13" s="72">
        <v>0</v>
      </c>
      <c r="S13" s="69">
        <v>54693</v>
      </c>
      <c r="T13" s="87">
        <v>2741</v>
      </c>
      <c r="U13" s="87"/>
      <c r="V13" s="69">
        <v>30425</v>
      </c>
      <c r="W13" s="54"/>
      <c r="X13" s="59"/>
      <c r="Y13" s="54"/>
      <c r="Z13" s="59"/>
      <c r="AA13" s="54"/>
      <c r="AB13" s="59"/>
      <c r="AC13" s="54"/>
      <c r="AD13" s="59"/>
      <c r="AE13" s="54"/>
      <c r="AF13" s="54"/>
      <c r="AG13" s="54"/>
      <c r="AH13" s="59"/>
      <c r="AI13" s="54"/>
      <c r="AJ13" s="59"/>
      <c r="AK13" s="54"/>
      <c r="AL13" s="54"/>
      <c r="AM13" s="54"/>
      <c r="AN13" s="59"/>
      <c r="AO13" s="54"/>
      <c r="AP13" s="59"/>
      <c r="AQ13" s="54"/>
      <c r="AR13" s="59"/>
      <c r="AS13" s="54"/>
      <c r="AT13" s="59"/>
      <c r="AU13" s="54"/>
      <c r="AV13" s="54"/>
      <c r="AW13" s="54"/>
      <c r="AX13" s="59"/>
      <c r="AY13" s="54"/>
      <c r="AZ13" s="59"/>
      <c r="BA13" s="54"/>
      <c r="BB13" s="54"/>
      <c r="BC13" s="54"/>
      <c r="BD13" s="59"/>
      <c r="BE13" s="54"/>
      <c r="BF13" s="59"/>
      <c r="BG13" s="54"/>
      <c r="BH13" s="59"/>
      <c r="BI13" s="54"/>
      <c r="BJ13" s="59"/>
      <c r="BK13" s="54"/>
      <c r="BL13" s="54"/>
      <c r="BM13" s="54"/>
      <c r="BN13" s="59"/>
      <c r="BO13" s="54"/>
      <c r="BP13" s="59"/>
      <c r="BQ13" s="54"/>
      <c r="BR13" s="54"/>
      <c r="BS13" s="54"/>
      <c r="BT13" s="59"/>
      <c r="BU13" s="54"/>
      <c r="BV13" s="59"/>
      <c r="BW13" s="54"/>
      <c r="BX13" s="59"/>
      <c r="BY13" s="54"/>
      <c r="BZ13" s="59"/>
      <c r="CA13" s="54"/>
      <c r="CB13" s="54"/>
      <c r="CC13" s="54"/>
      <c r="CD13" s="58"/>
      <c r="CE13" s="33"/>
      <c r="CF13" s="4"/>
      <c r="CG13" s="11"/>
      <c r="CJ13" s="4"/>
      <c r="CK13" s="33"/>
      <c r="CL13" s="4"/>
      <c r="CM13" s="11"/>
      <c r="CN13" s="42"/>
      <c r="CO13" s="43"/>
      <c r="CP13" s="4"/>
      <c r="CQ13" s="33"/>
    </row>
    <row r="14" spans="1:97" x14ac:dyDescent="0.15">
      <c r="A14" s="5">
        <v>2000</v>
      </c>
      <c r="B14" s="35">
        <v>888</v>
      </c>
      <c r="C14" s="36"/>
      <c r="D14" s="35">
        <v>10044</v>
      </c>
      <c r="E14" s="35">
        <v>40</v>
      </c>
      <c r="F14" s="36"/>
      <c r="G14" s="73">
        <v>3326</v>
      </c>
      <c r="H14" s="35">
        <v>904</v>
      </c>
      <c r="I14" s="36"/>
      <c r="J14" s="35">
        <v>11235</v>
      </c>
      <c r="K14" s="35">
        <v>4738</v>
      </c>
      <c r="L14" s="36"/>
      <c r="M14" s="35">
        <v>63511</v>
      </c>
      <c r="N14" s="35">
        <v>161</v>
      </c>
      <c r="O14" s="36"/>
      <c r="P14" s="74">
        <v>3543</v>
      </c>
      <c r="Q14" s="69">
        <v>3069</v>
      </c>
      <c r="R14" s="72">
        <v>0</v>
      </c>
      <c r="S14" s="69">
        <v>54955</v>
      </c>
      <c r="T14" s="87">
        <v>3376</v>
      </c>
      <c r="U14" s="87"/>
      <c r="V14" s="69">
        <v>37519</v>
      </c>
      <c r="W14" s="54"/>
      <c r="X14" s="59"/>
      <c r="Y14" s="54"/>
      <c r="Z14" s="59"/>
      <c r="AA14" s="54"/>
      <c r="AB14" s="59"/>
      <c r="AC14" s="54"/>
      <c r="AD14" s="59"/>
      <c r="AE14" s="54"/>
      <c r="AF14" s="54"/>
      <c r="AG14" s="54"/>
      <c r="AH14" s="59"/>
      <c r="AI14" s="54"/>
      <c r="AJ14" s="59"/>
      <c r="AK14" s="54"/>
      <c r="AL14" s="54"/>
      <c r="AM14" s="54"/>
      <c r="AN14" s="59"/>
      <c r="AO14" s="54"/>
      <c r="AP14" s="59"/>
      <c r="AQ14" s="54"/>
      <c r="AR14" s="59"/>
      <c r="AS14" s="54"/>
      <c r="AT14" s="59"/>
      <c r="AU14" s="54"/>
      <c r="AV14" s="54"/>
      <c r="AW14" s="54"/>
      <c r="AX14" s="59"/>
      <c r="AY14" s="54"/>
      <c r="AZ14" s="59"/>
      <c r="BA14" s="54"/>
      <c r="BB14" s="54"/>
      <c r="BC14" s="54"/>
      <c r="BD14" s="59"/>
      <c r="BE14" s="54"/>
      <c r="BF14" s="59"/>
      <c r="BG14" s="54"/>
      <c r="BH14" s="59"/>
      <c r="BI14" s="54"/>
      <c r="BJ14" s="59"/>
      <c r="BK14" s="54"/>
      <c r="BL14" s="54"/>
      <c r="BM14" s="54"/>
      <c r="BN14" s="59"/>
      <c r="BO14" s="54"/>
      <c r="BP14" s="59"/>
      <c r="BQ14" s="54"/>
      <c r="BR14" s="54"/>
      <c r="BS14" s="54"/>
      <c r="BT14" s="59"/>
      <c r="BU14" s="54"/>
      <c r="BV14" s="59"/>
      <c r="BW14" s="54"/>
      <c r="BX14" s="59"/>
      <c r="BY14" s="54"/>
      <c r="BZ14" s="59"/>
      <c r="CA14" s="54"/>
      <c r="CB14" s="54"/>
      <c r="CC14" s="54"/>
      <c r="CD14" s="58"/>
      <c r="CE14" s="33"/>
      <c r="CF14" s="4"/>
      <c r="CG14" s="11"/>
      <c r="CJ14" s="4"/>
      <c r="CK14" s="33"/>
      <c r="CL14" s="4"/>
      <c r="CM14" s="11"/>
      <c r="CN14" s="42"/>
      <c r="CO14" s="43"/>
      <c r="CP14" s="4"/>
      <c r="CQ14" s="33"/>
    </row>
    <row r="15" spans="1:97" x14ac:dyDescent="0.15">
      <c r="A15" s="5">
        <v>2001</v>
      </c>
      <c r="B15" s="35">
        <v>827</v>
      </c>
      <c r="C15" s="35">
        <v>16</v>
      </c>
      <c r="D15" s="35">
        <v>10048</v>
      </c>
      <c r="E15" s="35">
        <v>52</v>
      </c>
      <c r="F15" s="35">
        <v>1</v>
      </c>
      <c r="G15" s="73">
        <v>3415</v>
      </c>
      <c r="H15" s="35">
        <v>808</v>
      </c>
      <c r="I15" s="35">
        <v>23</v>
      </c>
      <c r="J15" s="35">
        <v>12137</v>
      </c>
      <c r="K15" s="35">
        <v>4693</v>
      </c>
      <c r="L15" s="35">
        <v>43</v>
      </c>
      <c r="M15" s="35">
        <v>62229</v>
      </c>
      <c r="N15" s="35">
        <v>141</v>
      </c>
      <c r="O15" s="35">
        <v>5</v>
      </c>
      <c r="P15" s="74">
        <v>3904</v>
      </c>
      <c r="Q15" s="69">
        <v>2892</v>
      </c>
      <c r="R15" s="69">
        <v>17</v>
      </c>
      <c r="S15" s="69">
        <v>55290</v>
      </c>
      <c r="T15" s="87">
        <v>4157</v>
      </c>
      <c r="U15" s="87">
        <v>64</v>
      </c>
      <c r="V15" s="69">
        <v>45142</v>
      </c>
      <c r="W15" s="59"/>
      <c r="X15" s="59"/>
      <c r="Y15" s="59"/>
      <c r="Z15" s="59"/>
      <c r="AA15" s="59"/>
      <c r="AB15" s="59"/>
      <c r="AC15" s="54"/>
      <c r="AD15" s="59"/>
      <c r="AE15" s="59"/>
      <c r="AF15" s="54"/>
      <c r="AG15" s="54"/>
      <c r="AH15" s="59"/>
      <c r="AI15" s="59"/>
      <c r="AJ15" s="59"/>
      <c r="AK15" s="59"/>
      <c r="AL15" s="54"/>
      <c r="AM15" s="54"/>
      <c r="AN15" s="59"/>
      <c r="AO15" s="59"/>
      <c r="AP15" s="59"/>
      <c r="AQ15" s="59"/>
      <c r="AR15" s="59"/>
      <c r="AS15" s="59"/>
      <c r="AT15" s="59"/>
      <c r="AU15" s="59"/>
      <c r="AV15" s="54"/>
      <c r="AW15" s="54"/>
      <c r="AX15" s="59"/>
      <c r="AY15" s="59"/>
      <c r="AZ15" s="59"/>
      <c r="BA15" s="59"/>
      <c r="BB15" s="54"/>
      <c r="BC15" s="54"/>
      <c r="BD15" s="59"/>
      <c r="BE15" s="59"/>
      <c r="BF15" s="59"/>
      <c r="BG15" s="59"/>
      <c r="BH15" s="59"/>
      <c r="BI15" s="59"/>
      <c r="BJ15" s="59"/>
      <c r="BK15" s="59"/>
      <c r="BL15" s="54"/>
      <c r="BM15" s="54"/>
      <c r="BN15" s="59"/>
      <c r="BO15" s="59"/>
      <c r="BP15" s="59"/>
      <c r="BQ15" s="59"/>
      <c r="BR15" s="54"/>
      <c r="BS15" s="54"/>
      <c r="BT15" s="59"/>
      <c r="BU15" s="59"/>
      <c r="BV15" s="59"/>
      <c r="BW15" s="59"/>
      <c r="BX15" s="59"/>
      <c r="BY15" s="59"/>
      <c r="BZ15" s="59"/>
      <c r="CA15" s="59"/>
      <c r="CB15" s="54"/>
      <c r="CC15" s="54"/>
      <c r="CD15" s="58"/>
      <c r="CE15" s="4"/>
      <c r="CF15" s="4"/>
      <c r="CG15" s="4"/>
      <c r="CJ15" s="4"/>
      <c r="CK15" s="4"/>
      <c r="CL15" s="4"/>
      <c r="CM15" s="4"/>
      <c r="CN15" s="42"/>
      <c r="CO15" s="44"/>
      <c r="CP15" s="4"/>
      <c r="CQ15" s="4"/>
    </row>
    <row r="16" spans="1:97" x14ac:dyDescent="0.15">
      <c r="A16" s="5">
        <v>2002</v>
      </c>
      <c r="B16" s="35">
        <v>796</v>
      </c>
      <c r="C16" s="35">
        <v>24</v>
      </c>
      <c r="D16" s="35">
        <v>9671</v>
      </c>
      <c r="E16" s="35">
        <v>42</v>
      </c>
      <c r="F16" s="36"/>
      <c r="G16" s="73">
        <v>3309</v>
      </c>
      <c r="H16" s="35">
        <v>843</v>
      </c>
      <c r="I16" s="35">
        <v>29</v>
      </c>
      <c r="J16" s="35">
        <v>13037</v>
      </c>
      <c r="K16" s="35">
        <v>4632</v>
      </c>
      <c r="L16" s="35">
        <v>57</v>
      </c>
      <c r="M16" s="35">
        <v>62106</v>
      </c>
      <c r="N16" s="35">
        <v>193</v>
      </c>
      <c r="O16" s="35">
        <v>7</v>
      </c>
      <c r="P16" s="74">
        <v>4261</v>
      </c>
      <c r="Q16" s="69">
        <v>2982</v>
      </c>
      <c r="R16" s="69">
        <v>42</v>
      </c>
      <c r="S16" s="69">
        <v>56752</v>
      </c>
      <c r="T16" s="87">
        <v>4731</v>
      </c>
      <c r="U16" s="87">
        <v>59</v>
      </c>
      <c r="V16" s="69">
        <v>51028</v>
      </c>
      <c r="W16" s="59"/>
      <c r="X16" s="59"/>
      <c r="Y16" s="59"/>
      <c r="Z16" s="59"/>
      <c r="AA16" s="59"/>
      <c r="AB16" s="59"/>
      <c r="AC16" s="59"/>
      <c r="AD16" s="59"/>
      <c r="AE16" s="59"/>
      <c r="AF16" s="54"/>
      <c r="AG16" s="54"/>
      <c r="AH16" s="59"/>
      <c r="AI16" s="59"/>
      <c r="AJ16" s="59"/>
      <c r="AK16" s="59"/>
      <c r="AL16" s="54"/>
      <c r="AM16" s="54"/>
      <c r="AN16" s="59"/>
      <c r="AO16" s="59"/>
      <c r="AP16" s="59"/>
      <c r="AQ16" s="59"/>
      <c r="AR16" s="59"/>
      <c r="AS16" s="59"/>
      <c r="AT16" s="59"/>
      <c r="AU16" s="59"/>
      <c r="AV16" s="54"/>
      <c r="AW16" s="54"/>
      <c r="AX16" s="59"/>
      <c r="AY16" s="59"/>
      <c r="AZ16" s="59"/>
      <c r="BA16" s="59"/>
      <c r="BB16" s="54"/>
      <c r="BC16" s="54"/>
      <c r="BD16" s="59"/>
      <c r="BE16" s="59"/>
      <c r="BF16" s="59"/>
      <c r="BG16" s="59"/>
      <c r="BH16" s="59"/>
      <c r="BI16" s="59"/>
      <c r="BJ16" s="59"/>
      <c r="BK16" s="59"/>
      <c r="BL16" s="54"/>
      <c r="BM16" s="54"/>
      <c r="BN16" s="59"/>
      <c r="BO16" s="59"/>
      <c r="BP16" s="59"/>
      <c r="BQ16" s="59"/>
      <c r="BR16" s="54"/>
      <c r="BS16" s="54"/>
      <c r="BT16" s="59"/>
      <c r="BU16" s="59"/>
      <c r="BV16" s="59"/>
      <c r="BW16" s="59"/>
      <c r="BX16" s="59"/>
      <c r="BY16" s="59"/>
      <c r="BZ16" s="59"/>
      <c r="CA16" s="59"/>
      <c r="CB16" s="54"/>
      <c r="CC16" s="54"/>
      <c r="CD16" s="58"/>
      <c r="CE16" s="33"/>
      <c r="CF16" s="4"/>
      <c r="CG16" s="4"/>
      <c r="CJ16" s="4"/>
      <c r="CK16" s="4"/>
      <c r="CL16" s="4"/>
      <c r="CM16" s="4"/>
      <c r="CN16" s="42"/>
      <c r="CO16" s="44"/>
      <c r="CP16" s="4"/>
      <c r="CQ16" s="4"/>
    </row>
    <row r="17" spans="1:97" x14ac:dyDescent="0.15">
      <c r="A17" s="5">
        <v>2003</v>
      </c>
      <c r="B17" s="35">
        <v>744</v>
      </c>
      <c r="C17" s="35">
        <v>20</v>
      </c>
      <c r="D17" s="35">
        <v>9598</v>
      </c>
      <c r="E17" s="35">
        <v>43</v>
      </c>
      <c r="F17" s="35">
        <v>2</v>
      </c>
      <c r="G17" s="73">
        <v>3319</v>
      </c>
      <c r="H17" s="35">
        <v>790</v>
      </c>
      <c r="I17" s="35">
        <v>38</v>
      </c>
      <c r="J17" s="35">
        <v>13636</v>
      </c>
      <c r="K17" s="35">
        <v>4878</v>
      </c>
      <c r="L17" s="35">
        <v>48</v>
      </c>
      <c r="M17" s="35">
        <v>63582</v>
      </c>
      <c r="N17" s="35">
        <v>152</v>
      </c>
      <c r="O17" s="35">
        <v>6</v>
      </c>
      <c r="P17" s="74">
        <v>4501</v>
      </c>
      <c r="Q17" s="69">
        <v>3092</v>
      </c>
      <c r="R17" s="69">
        <v>46</v>
      </c>
      <c r="S17" s="69">
        <v>60066</v>
      </c>
      <c r="T17" s="87">
        <v>6089</v>
      </c>
      <c r="U17" s="87">
        <v>55</v>
      </c>
      <c r="V17" s="69">
        <v>59136</v>
      </c>
      <c r="W17" s="59"/>
      <c r="X17" s="59"/>
      <c r="Y17" s="59"/>
      <c r="Z17" s="59"/>
      <c r="AA17" s="59"/>
      <c r="AB17" s="59"/>
      <c r="AC17" s="54"/>
      <c r="AD17" s="59"/>
      <c r="AE17" s="59"/>
      <c r="AF17" s="54"/>
      <c r="AG17" s="54"/>
      <c r="AH17" s="59"/>
      <c r="AI17" s="59"/>
      <c r="AJ17" s="59"/>
      <c r="AK17" s="59"/>
      <c r="AL17" s="54"/>
      <c r="AM17" s="54"/>
      <c r="AN17" s="59"/>
      <c r="AO17" s="59"/>
      <c r="AP17" s="59"/>
      <c r="AQ17" s="59"/>
      <c r="AR17" s="59"/>
      <c r="AS17" s="59"/>
      <c r="AT17" s="59"/>
      <c r="AU17" s="59"/>
      <c r="AV17" s="54"/>
      <c r="AW17" s="54"/>
      <c r="AX17" s="59"/>
      <c r="AY17" s="59"/>
      <c r="AZ17" s="59"/>
      <c r="BA17" s="59"/>
      <c r="BB17" s="54"/>
      <c r="BC17" s="54"/>
      <c r="BD17" s="59"/>
      <c r="BE17" s="59"/>
      <c r="BF17" s="59"/>
      <c r="BG17" s="59"/>
      <c r="BH17" s="59"/>
      <c r="BI17" s="59"/>
      <c r="BJ17" s="59"/>
      <c r="BK17" s="59"/>
      <c r="BL17" s="54"/>
      <c r="BM17" s="54"/>
      <c r="BN17" s="59"/>
      <c r="BO17" s="54"/>
      <c r="BP17" s="59"/>
      <c r="BQ17" s="59"/>
      <c r="BR17" s="54"/>
      <c r="BS17" s="54"/>
      <c r="BT17" s="59"/>
      <c r="BU17" s="59"/>
      <c r="BV17" s="59"/>
      <c r="BW17" s="59"/>
      <c r="BX17" s="59"/>
      <c r="BY17" s="59"/>
      <c r="BZ17" s="59"/>
      <c r="CA17" s="59"/>
      <c r="CB17" s="54"/>
      <c r="CC17" s="54"/>
      <c r="CD17" s="58"/>
      <c r="CE17" s="33"/>
      <c r="CF17" s="4"/>
      <c r="CG17" s="4"/>
      <c r="CJ17" s="4"/>
      <c r="CK17" s="4"/>
      <c r="CL17" s="4"/>
      <c r="CM17" s="4"/>
      <c r="CN17" s="42"/>
      <c r="CO17" s="44"/>
      <c r="CP17" s="4"/>
      <c r="CQ17" s="4"/>
    </row>
    <row r="18" spans="1:97" x14ac:dyDescent="0.15">
      <c r="A18" s="5">
        <v>2004</v>
      </c>
      <c r="B18" s="35">
        <v>756</v>
      </c>
      <c r="C18" s="35">
        <v>33</v>
      </c>
      <c r="D18" s="35">
        <v>9614</v>
      </c>
      <c r="E18" s="35">
        <v>43</v>
      </c>
      <c r="F18" s="36"/>
      <c r="G18" s="73">
        <v>3262</v>
      </c>
      <c r="H18" s="35">
        <v>783</v>
      </c>
      <c r="I18" s="35">
        <v>42</v>
      </c>
      <c r="J18" s="35">
        <v>14674</v>
      </c>
      <c r="K18" s="35">
        <v>5039</v>
      </c>
      <c r="L18" s="35">
        <v>69</v>
      </c>
      <c r="M18" s="35">
        <v>64736</v>
      </c>
      <c r="N18" s="35">
        <v>173</v>
      </c>
      <c r="O18" s="35">
        <v>8</v>
      </c>
      <c r="P18" s="74">
        <v>4806</v>
      </c>
      <c r="Q18" s="69">
        <v>3227</v>
      </c>
      <c r="R18" s="69">
        <v>47</v>
      </c>
      <c r="S18" s="69">
        <v>60980</v>
      </c>
      <c r="T18" s="87">
        <v>6262</v>
      </c>
      <c r="U18" s="87">
        <v>47</v>
      </c>
      <c r="V18" s="69">
        <v>61172</v>
      </c>
      <c r="W18" s="59"/>
      <c r="X18" s="59"/>
      <c r="Y18" s="59"/>
      <c r="Z18" s="59"/>
      <c r="AA18" s="59"/>
      <c r="AB18" s="59"/>
      <c r="AC18" s="59"/>
      <c r="AD18" s="59"/>
      <c r="AE18" s="59"/>
      <c r="AF18" s="54"/>
      <c r="AG18" s="54"/>
      <c r="AH18" s="59"/>
      <c r="AI18" s="59"/>
      <c r="AJ18" s="59"/>
      <c r="AK18" s="59"/>
      <c r="AL18" s="54"/>
      <c r="AM18" s="54"/>
      <c r="AN18" s="59"/>
      <c r="AO18" s="59"/>
      <c r="AP18" s="59"/>
      <c r="AQ18" s="59"/>
      <c r="AR18" s="59"/>
      <c r="AS18" s="59"/>
      <c r="AT18" s="59"/>
      <c r="AU18" s="59"/>
      <c r="AV18" s="54"/>
      <c r="AW18" s="54"/>
      <c r="AX18" s="59"/>
      <c r="AY18" s="59"/>
      <c r="AZ18" s="59"/>
      <c r="BA18" s="59"/>
      <c r="BB18" s="54"/>
      <c r="BC18" s="54"/>
      <c r="BD18" s="59"/>
      <c r="BE18" s="59"/>
      <c r="BF18" s="59"/>
      <c r="BG18" s="59"/>
      <c r="BH18" s="59"/>
      <c r="BI18" s="59"/>
      <c r="BJ18" s="59"/>
      <c r="BK18" s="59"/>
      <c r="BL18" s="54"/>
      <c r="BM18" s="54"/>
      <c r="BN18" s="59"/>
      <c r="BO18" s="59"/>
      <c r="BP18" s="59"/>
      <c r="BQ18" s="59"/>
      <c r="BR18" s="54"/>
      <c r="BS18" s="54"/>
      <c r="BT18" s="59"/>
      <c r="BU18" s="59"/>
      <c r="BV18" s="59"/>
      <c r="BW18" s="59"/>
      <c r="BX18" s="59"/>
      <c r="BY18" s="59"/>
      <c r="BZ18" s="59"/>
      <c r="CA18" s="59"/>
      <c r="CB18" s="54"/>
      <c r="CC18" s="54"/>
      <c r="CD18" s="58"/>
      <c r="CE18" s="4"/>
      <c r="CF18" s="4"/>
      <c r="CG18" s="4"/>
      <c r="CJ18" s="4"/>
      <c r="CK18" s="4"/>
      <c r="CL18" s="4"/>
      <c r="CM18" s="4"/>
      <c r="CN18" s="42"/>
      <c r="CO18" s="44"/>
      <c r="CP18" s="4"/>
      <c r="CQ18" s="4"/>
    </row>
    <row r="19" spans="1:97" x14ac:dyDescent="0.15">
      <c r="A19" s="5">
        <v>2005</v>
      </c>
      <c r="B19" s="35">
        <v>760</v>
      </c>
      <c r="C19" s="35">
        <v>28</v>
      </c>
      <c r="D19" s="35">
        <v>10215</v>
      </c>
      <c r="E19" s="35">
        <v>54</v>
      </c>
      <c r="F19" s="35">
        <v>1</v>
      </c>
      <c r="G19" s="73">
        <v>3230</v>
      </c>
      <c r="H19" s="35">
        <v>855</v>
      </c>
      <c r="I19" s="35">
        <v>44</v>
      </c>
      <c r="J19" s="35">
        <v>15683</v>
      </c>
      <c r="K19" s="35">
        <v>5052</v>
      </c>
      <c r="L19" s="35">
        <v>49</v>
      </c>
      <c r="M19" s="35">
        <v>67975</v>
      </c>
      <c r="N19" s="35">
        <v>174</v>
      </c>
      <c r="O19" s="35">
        <v>4</v>
      </c>
      <c r="P19" s="74">
        <v>4924</v>
      </c>
      <c r="Q19" s="69">
        <v>3206</v>
      </c>
      <c r="R19" s="69">
        <v>45</v>
      </c>
      <c r="S19" s="69">
        <v>62111</v>
      </c>
      <c r="T19" s="87">
        <v>5651</v>
      </c>
      <c r="U19" s="87">
        <v>216</v>
      </c>
      <c r="V19" s="69">
        <v>56013</v>
      </c>
      <c r="W19" s="59"/>
      <c r="X19" s="59"/>
      <c r="Y19" s="59"/>
      <c r="Z19" s="59"/>
      <c r="AA19" s="59"/>
      <c r="AB19" s="59"/>
      <c r="AC19" s="59"/>
      <c r="AD19" s="59"/>
      <c r="AE19" s="59"/>
      <c r="AF19" s="54"/>
      <c r="AG19" s="54"/>
      <c r="AH19" s="59"/>
      <c r="AI19" s="59"/>
      <c r="AJ19" s="59"/>
      <c r="AK19" s="59"/>
      <c r="AL19" s="54"/>
      <c r="AM19" s="54"/>
      <c r="AN19" s="59"/>
      <c r="AO19" s="59"/>
      <c r="AP19" s="59"/>
      <c r="AQ19" s="59"/>
      <c r="AR19" s="59"/>
      <c r="AS19" s="59"/>
      <c r="AT19" s="59"/>
      <c r="AU19" s="59"/>
      <c r="AV19" s="54"/>
      <c r="AW19" s="54"/>
      <c r="AX19" s="59"/>
      <c r="AY19" s="59"/>
      <c r="AZ19" s="59"/>
      <c r="BA19" s="59"/>
      <c r="BB19" s="54"/>
      <c r="BC19" s="54"/>
      <c r="BD19" s="59"/>
      <c r="BE19" s="59"/>
      <c r="BF19" s="59"/>
      <c r="BG19" s="59"/>
      <c r="BH19" s="59"/>
      <c r="BI19" s="59"/>
      <c r="BJ19" s="59"/>
      <c r="BK19" s="59"/>
      <c r="BL19" s="54"/>
      <c r="BM19" s="54"/>
      <c r="BN19" s="59"/>
      <c r="BO19" s="59"/>
      <c r="BP19" s="59"/>
      <c r="BQ19" s="59"/>
      <c r="BR19" s="54"/>
      <c r="BS19" s="54"/>
      <c r="BT19" s="59"/>
      <c r="BU19" s="59"/>
      <c r="BV19" s="59"/>
      <c r="BW19" s="59"/>
      <c r="BX19" s="59"/>
      <c r="BY19" s="59"/>
      <c r="BZ19" s="59"/>
      <c r="CA19" s="59"/>
      <c r="CB19" s="54"/>
      <c r="CC19" s="54"/>
      <c r="CD19" s="58"/>
      <c r="CE19" s="4"/>
      <c r="CF19" s="4"/>
      <c r="CG19" s="4"/>
      <c r="CJ19" s="4"/>
      <c r="CK19" s="4"/>
      <c r="CL19" s="4"/>
      <c r="CM19" s="4"/>
      <c r="CN19" s="42"/>
      <c r="CO19" s="44"/>
      <c r="CP19" s="4"/>
      <c r="CQ19" s="4"/>
    </row>
    <row r="20" spans="1:97" x14ac:dyDescent="0.15">
      <c r="A20" s="5">
        <v>2006</v>
      </c>
      <c r="B20" s="35">
        <v>827</v>
      </c>
      <c r="C20" s="35">
        <v>19</v>
      </c>
      <c r="D20" s="35">
        <v>10995</v>
      </c>
      <c r="E20" s="35">
        <v>43</v>
      </c>
      <c r="F20" s="36"/>
      <c r="G20" s="73">
        <v>3291</v>
      </c>
      <c r="H20" s="35">
        <v>847</v>
      </c>
      <c r="I20" s="35">
        <v>41</v>
      </c>
      <c r="J20" s="35">
        <v>16297</v>
      </c>
      <c r="K20" s="35">
        <v>5366</v>
      </c>
      <c r="L20" s="35">
        <v>84</v>
      </c>
      <c r="M20" s="35">
        <v>72873</v>
      </c>
      <c r="N20" s="35">
        <v>186</v>
      </c>
      <c r="O20" s="35">
        <v>7</v>
      </c>
      <c r="P20" s="74">
        <v>5306</v>
      </c>
      <c r="Q20" s="69">
        <v>3209</v>
      </c>
      <c r="R20" s="69">
        <v>27</v>
      </c>
      <c r="S20" s="69">
        <v>64147</v>
      </c>
      <c r="T20" s="87">
        <v>5275</v>
      </c>
      <c r="U20" s="87">
        <v>27</v>
      </c>
      <c r="V20" s="69">
        <v>48821</v>
      </c>
      <c r="W20" s="59"/>
      <c r="X20" s="59"/>
      <c r="Y20" s="59"/>
      <c r="Z20" s="59"/>
      <c r="AA20" s="59"/>
      <c r="AB20" s="59"/>
      <c r="AC20" s="59"/>
      <c r="AD20" s="59"/>
      <c r="AE20" s="59"/>
      <c r="AF20" s="54"/>
      <c r="AG20" s="54"/>
      <c r="AH20" s="59"/>
      <c r="AI20" s="59"/>
      <c r="AJ20" s="59"/>
      <c r="AK20" s="59"/>
      <c r="AL20" s="54"/>
      <c r="AM20" s="54"/>
      <c r="AN20" s="59"/>
      <c r="AO20" s="59"/>
      <c r="AP20" s="59"/>
      <c r="AQ20" s="59"/>
      <c r="AR20" s="59"/>
      <c r="AS20" s="59"/>
      <c r="AT20" s="59"/>
      <c r="AU20" s="59"/>
      <c r="AV20" s="54"/>
      <c r="AW20" s="54"/>
      <c r="AX20" s="59"/>
      <c r="AY20" s="59"/>
      <c r="AZ20" s="59"/>
      <c r="BA20" s="59"/>
      <c r="BB20" s="54"/>
      <c r="BC20" s="54"/>
      <c r="BD20" s="59"/>
      <c r="BE20" s="59"/>
      <c r="BF20" s="59"/>
      <c r="BG20" s="59"/>
      <c r="BH20" s="59"/>
      <c r="BI20" s="59"/>
      <c r="BJ20" s="59"/>
      <c r="BK20" s="59"/>
      <c r="BL20" s="54"/>
      <c r="BM20" s="54"/>
      <c r="BN20" s="59"/>
      <c r="BO20" s="59"/>
      <c r="BP20" s="59"/>
      <c r="BQ20" s="59"/>
      <c r="BR20" s="54"/>
      <c r="BS20" s="54"/>
      <c r="BT20" s="59"/>
      <c r="BU20" s="59"/>
      <c r="BV20" s="59"/>
      <c r="BW20" s="59"/>
      <c r="BX20" s="59"/>
      <c r="BY20" s="59"/>
      <c r="BZ20" s="59"/>
      <c r="CA20" s="59"/>
      <c r="CB20" s="54"/>
      <c r="CC20" s="54"/>
      <c r="CD20" s="58"/>
      <c r="CE20" s="4"/>
      <c r="CF20" s="4"/>
      <c r="CG20" s="4"/>
      <c r="CJ20" s="4"/>
      <c r="CK20" s="4"/>
      <c r="CL20" s="4"/>
      <c r="CM20" s="4"/>
      <c r="CN20" s="42"/>
      <c r="CO20" s="44"/>
      <c r="CP20" s="4"/>
      <c r="CQ20" s="4"/>
    </row>
    <row r="21" spans="1:97" x14ac:dyDescent="0.15">
      <c r="A21" s="5">
        <v>2007</v>
      </c>
      <c r="B21" s="35">
        <v>852</v>
      </c>
      <c r="C21" s="35">
        <v>24</v>
      </c>
      <c r="D21" s="35">
        <v>11483</v>
      </c>
      <c r="E21" s="35">
        <v>61</v>
      </c>
      <c r="F21" s="35">
        <v>1</v>
      </c>
      <c r="G21" s="73">
        <v>3251</v>
      </c>
      <c r="H21" s="35">
        <v>832</v>
      </c>
      <c r="I21" s="35">
        <v>41</v>
      </c>
      <c r="J21" s="35">
        <v>16710</v>
      </c>
      <c r="K21" s="35">
        <v>5857</v>
      </c>
      <c r="L21" s="35">
        <v>48</v>
      </c>
      <c r="M21" s="35">
        <v>79197</v>
      </c>
      <c r="N21" s="35">
        <v>175</v>
      </c>
      <c r="O21" s="35">
        <v>8</v>
      </c>
      <c r="P21" s="74">
        <v>5665</v>
      </c>
      <c r="Q21" s="69">
        <v>3164</v>
      </c>
      <c r="R21" s="69">
        <v>25</v>
      </c>
      <c r="S21" s="69">
        <v>64560</v>
      </c>
      <c r="T21" s="87">
        <v>4587</v>
      </c>
      <c r="U21" s="87">
        <v>28</v>
      </c>
      <c r="V21" s="69">
        <v>43338</v>
      </c>
      <c r="W21" s="59"/>
      <c r="X21" s="59"/>
      <c r="Y21" s="59"/>
      <c r="Z21" s="59"/>
      <c r="AA21" s="59"/>
      <c r="AB21" s="59"/>
      <c r="AC21" s="59"/>
      <c r="AD21" s="59"/>
      <c r="AE21" s="59"/>
      <c r="AF21" s="54"/>
      <c r="AG21" s="54"/>
      <c r="AH21" s="59"/>
      <c r="AI21" s="59"/>
      <c r="AJ21" s="59"/>
      <c r="AK21" s="59"/>
      <c r="AL21" s="54"/>
      <c r="AM21" s="54"/>
      <c r="AN21" s="59"/>
      <c r="AO21" s="59"/>
      <c r="AP21" s="59"/>
      <c r="AQ21" s="59"/>
      <c r="AR21" s="59"/>
      <c r="AS21" s="59"/>
      <c r="AT21" s="59"/>
      <c r="AU21" s="59"/>
      <c r="AV21" s="54"/>
      <c r="AW21" s="54"/>
      <c r="AX21" s="59"/>
      <c r="AY21" s="59"/>
      <c r="AZ21" s="59"/>
      <c r="BA21" s="59"/>
      <c r="BB21" s="54"/>
      <c r="BC21" s="54"/>
      <c r="BD21" s="59"/>
      <c r="BE21" s="59"/>
      <c r="BF21" s="59"/>
      <c r="BG21" s="59"/>
      <c r="BH21" s="59"/>
      <c r="BI21" s="59"/>
      <c r="BJ21" s="59"/>
      <c r="BK21" s="59"/>
      <c r="BL21" s="54"/>
      <c r="BM21" s="54"/>
      <c r="BN21" s="59"/>
      <c r="BO21" s="59"/>
      <c r="BP21" s="59"/>
      <c r="BQ21" s="59"/>
      <c r="BR21" s="54"/>
      <c r="BS21" s="54"/>
      <c r="BT21" s="59"/>
      <c r="BU21" s="59"/>
      <c r="BV21" s="59"/>
      <c r="BW21" s="59"/>
      <c r="BX21" s="59"/>
      <c r="BY21" s="59"/>
      <c r="BZ21" s="59"/>
      <c r="CA21" s="59"/>
      <c r="CB21" s="54"/>
      <c r="CC21" s="54"/>
      <c r="CD21" s="58"/>
      <c r="CE21" s="4"/>
      <c r="CF21" s="4"/>
      <c r="CG21" s="4"/>
      <c r="CJ21" s="4"/>
      <c r="CK21" s="4"/>
      <c r="CL21" s="4"/>
      <c r="CM21" s="4"/>
      <c r="CN21" s="42"/>
      <c r="CO21" s="44"/>
      <c r="CP21" s="4"/>
      <c r="CQ21" s="4"/>
    </row>
    <row r="22" spans="1:97" x14ac:dyDescent="0.15">
      <c r="A22" s="5">
        <v>2008</v>
      </c>
      <c r="B22" s="35">
        <v>910</v>
      </c>
      <c r="C22" s="35">
        <v>24</v>
      </c>
      <c r="D22" s="35">
        <v>11994</v>
      </c>
      <c r="E22" s="35">
        <v>65</v>
      </c>
      <c r="F22" s="35">
        <v>1</v>
      </c>
      <c r="G22" s="73">
        <v>3493</v>
      </c>
      <c r="H22" s="35">
        <v>796</v>
      </c>
      <c r="I22" s="35">
        <v>30</v>
      </c>
      <c r="J22" s="35">
        <v>16890</v>
      </c>
      <c r="K22" s="35">
        <v>6003</v>
      </c>
      <c r="L22" s="35">
        <v>50</v>
      </c>
      <c r="M22" s="35">
        <v>82230</v>
      </c>
      <c r="N22" s="35">
        <v>155</v>
      </c>
      <c r="O22" s="35">
        <v>6</v>
      </c>
      <c r="P22" s="74">
        <v>5701</v>
      </c>
      <c r="Q22" s="69">
        <v>3101</v>
      </c>
      <c r="R22" s="69">
        <v>27</v>
      </c>
      <c r="S22" s="69">
        <v>66326</v>
      </c>
      <c r="T22" s="87">
        <v>3994</v>
      </c>
      <c r="U22" s="87">
        <v>30</v>
      </c>
      <c r="V22" s="69">
        <v>39675</v>
      </c>
      <c r="W22" s="59"/>
      <c r="X22" s="59"/>
      <c r="Y22" s="59"/>
      <c r="Z22" s="59"/>
      <c r="AA22" s="59"/>
      <c r="AB22" s="59"/>
      <c r="AC22" s="59"/>
      <c r="AD22" s="59"/>
      <c r="AE22" s="59"/>
      <c r="AF22" s="54"/>
      <c r="AG22" s="54"/>
      <c r="AH22" s="59"/>
      <c r="AI22" s="59"/>
      <c r="AJ22" s="59"/>
      <c r="AK22" s="59"/>
      <c r="AL22" s="54"/>
      <c r="AM22" s="54"/>
      <c r="AN22" s="59"/>
      <c r="AO22" s="59"/>
      <c r="AP22" s="59"/>
      <c r="AQ22" s="59"/>
      <c r="AR22" s="59"/>
      <c r="AS22" s="59"/>
      <c r="AT22" s="59"/>
      <c r="AU22" s="59"/>
      <c r="AV22" s="54"/>
      <c r="AW22" s="54"/>
      <c r="AX22" s="59"/>
      <c r="AY22" s="59"/>
      <c r="AZ22" s="59"/>
      <c r="BA22" s="59"/>
      <c r="BB22" s="54"/>
      <c r="BC22" s="54"/>
      <c r="BD22" s="59"/>
      <c r="BE22" s="59"/>
      <c r="BF22" s="59"/>
      <c r="BG22" s="59"/>
      <c r="BH22" s="59"/>
      <c r="BI22" s="59"/>
      <c r="BJ22" s="59"/>
      <c r="BK22" s="59"/>
      <c r="BL22" s="54"/>
      <c r="BM22" s="54"/>
      <c r="BN22" s="59"/>
      <c r="BO22" s="54"/>
      <c r="BP22" s="59"/>
      <c r="BQ22" s="59"/>
      <c r="BR22" s="54"/>
      <c r="BS22" s="54"/>
      <c r="BT22" s="59"/>
      <c r="BU22" s="59"/>
      <c r="BV22" s="59"/>
      <c r="BW22" s="59"/>
      <c r="BX22" s="59"/>
      <c r="BY22" s="59"/>
      <c r="BZ22" s="59"/>
      <c r="CA22" s="59"/>
      <c r="CB22" s="54"/>
      <c r="CC22" s="54"/>
      <c r="CD22" s="58"/>
      <c r="CE22" s="4"/>
      <c r="CF22" s="4"/>
      <c r="CG22" s="4"/>
      <c r="CJ22" s="4"/>
      <c r="CK22" s="4"/>
      <c r="CL22" s="4"/>
      <c r="CM22" s="4"/>
      <c r="CN22" s="42"/>
      <c r="CO22" s="44"/>
      <c r="CP22" s="4"/>
      <c r="CQ22" s="4"/>
    </row>
    <row r="23" spans="1:97" x14ac:dyDescent="0.15">
      <c r="A23" s="5">
        <v>2009</v>
      </c>
      <c r="B23" s="35">
        <v>935</v>
      </c>
      <c r="C23" s="35">
        <v>34</v>
      </c>
      <c r="D23" s="35">
        <v>12355</v>
      </c>
      <c r="E23" s="35">
        <v>65</v>
      </c>
      <c r="F23" s="35">
        <v>1</v>
      </c>
      <c r="G23" s="73">
        <v>3736</v>
      </c>
      <c r="H23" s="35">
        <v>842</v>
      </c>
      <c r="I23" s="35">
        <v>30</v>
      </c>
      <c r="J23" s="35">
        <v>17257</v>
      </c>
      <c r="K23" s="35">
        <v>6253</v>
      </c>
      <c r="L23" s="35">
        <v>71</v>
      </c>
      <c r="M23" s="35">
        <v>85314</v>
      </c>
      <c r="N23" s="35">
        <v>159</v>
      </c>
      <c r="O23" s="35">
        <v>12</v>
      </c>
      <c r="P23" s="74">
        <v>5705</v>
      </c>
      <c r="Q23" s="69">
        <v>3096</v>
      </c>
      <c r="R23" s="69">
        <v>37</v>
      </c>
      <c r="S23" s="69">
        <v>67218</v>
      </c>
      <c r="T23" s="87">
        <v>3868</v>
      </c>
      <c r="U23" s="87">
        <v>34</v>
      </c>
      <c r="V23" s="69">
        <v>39291</v>
      </c>
      <c r="W23" s="59"/>
      <c r="X23" s="59"/>
      <c r="Y23" s="59"/>
      <c r="Z23" s="59"/>
      <c r="AA23" s="59"/>
      <c r="AB23" s="59"/>
      <c r="AC23" s="54"/>
      <c r="AD23" s="59"/>
      <c r="AE23" s="59"/>
      <c r="AF23" s="54"/>
      <c r="AG23" s="54"/>
      <c r="AH23" s="59"/>
      <c r="AI23" s="59"/>
      <c r="AJ23" s="59"/>
      <c r="AK23" s="59"/>
      <c r="AL23" s="54"/>
      <c r="AM23" s="54"/>
      <c r="AN23" s="59"/>
      <c r="AO23" s="59"/>
      <c r="AP23" s="59"/>
      <c r="AQ23" s="59"/>
      <c r="AR23" s="59"/>
      <c r="AS23" s="59"/>
      <c r="AT23" s="59"/>
      <c r="AU23" s="59"/>
      <c r="AV23" s="54"/>
      <c r="AW23" s="54"/>
      <c r="AX23" s="59"/>
      <c r="AY23" s="59"/>
      <c r="AZ23" s="59"/>
      <c r="BA23" s="59"/>
      <c r="BB23" s="54"/>
      <c r="BC23" s="54"/>
      <c r="BD23" s="59"/>
      <c r="BE23" s="59"/>
      <c r="BF23" s="59"/>
      <c r="BG23" s="59"/>
      <c r="BH23" s="59"/>
      <c r="BI23" s="59"/>
      <c r="BJ23" s="59"/>
      <c r="BK23" s="59"/>
      <c r="BL23" s="54"/>
      <c r="BM23" s="54"/>
      <c r="BN23" s="59"/>
      <c r="BO23" s="54"/>
      <c r="BP23" s="59"/>
      <c r="BQ23" s="59"/>
      <c r="BR23" s="54"/>
      <c r="BS23" s="54"/>
      <c r="BT23" s="59"/>
      <c r="BU23" s="59"/>
      <c r="BV23" s="59"/>
      <c r="BW23" s="59"/>
      <c r="BX23" s="59"/>
      <c r="BY23" s="59"/>
      <c r="BZ23" s="59"/>
      <c r="CA23" s="59"/>
      <c r="CB23" s="54"/>
      <c r="CC23" s="54"/>
      <c r="CD23" s="58"/>
      <c r="CE23" s="4"/>
      <c r="CF23" s="4"/>
      <c r="CG23" s="4"/>
      <c r="CJ23" s="4"/>
      <c r="CK23" s="4"/>
      <c r="CL23" s="4"/>
      <c r="CM23" s="4"/>
      <c r="CN23" s="42"/>
      <c r="CO23" s="44"/>
      <c r="CP23" s="4"/>
      <c r="CQ23" s="4"/>
    </row>
    <row r="24" spans="1:97" x14ac:dyDescent="0.15">
      <c r="A24" s="5">
        <v>2010</v>
      </c>
      <c r="B24" s="35">
        <v>893</v>
      </c>
      <c r="C24" s="35">
        <v>20</v>
      </c>
      <c r="D24" s="35">
        <v>12562</v>
      </c>
      <c r="E24" s="35">
        <v>71</v>
      </c>
      <c r="F24" s="35">
        <v>2</v>
      </c>
      <c r="G24" s="73">
        <v>3969</v>
      </c>
      <c r="H24" s="35">
        <v>834</v>
      </c>
      <c r="I24" s="35">
        <v>39</v>
      </c>
      <c r="J24" s="35">
        <v>17864</v>
      </c>
      <c r="K24" s="35">
        <v>6434</v>
      </c>
      <c r="L24" s="35">
        <v>63</v>
      </c>
      <c r="M24" s="35">
        <v>89390</v>
      </c>
      <c r="N24" s="35">
        <v>152</v>
      </c>
      <c r="O24" s="35">
        <v>6</v>
      </c>
      <c r="P24" s="74">
        <v>5893</v>
      </c>
      <c r="Q24" s="69">
        <v>3082</v>
      </c>
      <c r="R24" s="69">
        <v>16</v>
      </c>
      <c r="S24" s="69">
        <v>70436</v>
      </c>
      <c r="T24" s="87">
        <v>3836</v>
      </c>
      <c r="U24" s="87">
        <v>33</v>
      </c>
      <c r="V24" s="69">
        <v>40878</v>
      </c>
      <c r="W24" s="59"/>
      <c r="X24" s="59"/>
      <c r="Y24" s="59"/>
      <c r="Z24" s="59"/>
      <c r="AA24" s="59"/>
      <c r="AB24" s="59"/>
      <c r="AC24" s="54"/>
      <c r="AD24" s="59"/>
      <c r="AE24" s="59"/>
      <c r="AF24" s="54"/>
      <c r="AG24" s="54"/>
      <c r="AH24" s="59"/>
      <c r="AI24" s="59"/>
      <c r="AJ24" s="59"/>
      <c r="AK24" s="59"/>
      <c r="AL24" s="54"/>
      <c r="AM24" s="54"/>
      <c r="AN24" s="59"/>
      <c r="AO24" s="59"/>
      <c r="AP24" s="59"/>
      <c r="AQ24" s="59"/>
      <c r="AR24" s="59"/>
      <c r="AS24" s="59"/>
      <c r="AT24" s="59"/>
      <c r="AU24" s="59"/>
      <c r="AV24" s="54"/>
      <c r="AW24" s="54"/>
      <c r="AX24" s="59"/>
      <c r="AY24" s="59"/>
      <c r="AZ24" s="59"/>
      <c r="BA24" s="59"/>
      <c r="BB24" s="54"/>
      <c r="BC24" s="54"/>
      <c r="BD24" s="59"/>
      <c r="BE24" s="59"/>
      <c r="BF24" s="59"/>
      <c r="BG24" s="59"/>
      <c r="BH24" s="59"/>
      <c r="BI24" s="59"/>
      <c r="BJ24" s="59"/>
      <c r="BK24" s="59"/>
      <c r="BL24" s="54"/>
      <c r="BM24" s="54"/>
      <c r="BN24" s="59"/>
      <c r="BO24" s="59"/>
      <c r="BP24" s="59"/>
      <c r="BQ24" s="59"/>
      <c r="BR24" s="54"/>
      <c r="BS24" s="54"/>
      <c r="BT24" s="59"/>
      <c r="BU24" s="59"/>
      <c r="BV24" s="59"/>
      <c r="BW24" s="59"/>
      <c r="BX24" s="59"/>
      <c r="BY24" s="59"/>
      <c r="BZ24" s="59"/>
      <c r="CA24" s="59"/>
      <c r="CB24" s="54"/>
      <c r="CC24" s="54"/>
      <c r="CD24" s="58"/>
      <c r="CE24" s="4"/>
      <c r="CF24" s="4"/>
      <c r="CG24" s="4"/>
      <c r="CJ24" s="4"/>
      <c r="CK24" s="4"/>
      <c r="CL24" s="4"/>
      <c r="CM24" s="4"/>
      <c r="CN24" s="42"/>
      <c r="CO24" s="44"/>
      <c r="CP24" s="4"/>
      <c r="CQ24" s="4"/>
    </row>
    <row r="25" spans="1:97" x14ac:dyDescent="0.15">
      <c r="A25" s="5">
        <v>2011</v>
      </c>
      <c r="B25" s="35">
        <v>918</v>
      </c>
      <c r="C25" s="35">
        <v>32</v>
      </c>
      <c r="D25" s="35">
        <v>13101</v>
      </c>
      <c r="E25" s="35">
        <v>76</v>
      </c>
      <c r="F25" s="36"/>
      <c r="G25" s="73">
        <v>4465</v>
      </c>
      <c r="H25" s="35">
        <v>821</v>
      </c>
      <c r="I25" s="35">
        <v>39</v>
      </c>
      <c r="J25" s="35">
        <v>19042</v>
      </c>
      <c r="K25" s="35">
        <v>6677</v>
      </c>
      <c r="L25" s="35">
        <v>62</v>
      </c>
      <c r="M25" s="35">
        <v>93373</v>
      </c>
      <c r="N25" s="35">
        <v>156</v>
      </c>
      <c r="O25" s="35">
        <v>10</v>
      </c>
      <c r="P25" s="74">
        <v>6074</v>
      </c>
      <c r="Q25" s="69">
        <v>3097</v>
      </c>
      <c r="R25" s="69">
        <v>33</v>
      </c>
      <c r="S25" s="69">
        <v>73515</v>
      </c>
      <c r="T25" s="87">
        <v>4413</v>
      </c>
      <c r="U25" s="87">
        <v>37</v>
      </c>
      <c r="V25" s="69">
        <v>44516</v>
      </c>
      <c r="W25" s="59"/>
      <c r="X25" s="59"/>
      <c r="Y25" s="59"/>
      <c r="Z25" s="59"/>
      <c r="AA25" s="59"/>
      <c r="AB25" s="59"/>
      <c r="AC25" s="59"/>
      <c r="AD25" s="59"/>
      <c r="AE25" s="59"/>
      <c r="AF25" s="54"/>
      <c r="AG25" s="54"/>
      <c r="AH25" s="59"/>
      <c r="AI25" s="59"/>
      <c r="AJ25" s="59"/>
      <c r="AK25" s="59"/>
      <c r="AL25" s="54"/>
      <c r="AM25" s="54"/>
      <c r="AN25" s="59"/>
      <c r="AO25" s="59"/>
      <c r="AP25" s="59"/>
      <c r="AQ25" s="59"/>
      <c r="AR25" s="59"/>
      <c r="AS25" s="59"/>
      <c r="AT25" s="59"/>
      <c r="AU25" s="59"/>
      <c r="AV25" s="54"/>
      <c r="AW25" s="54"/>
      <c r="AX25" s="59"/>
      <c r="AY25" s="59"/>
      <c r="AZ25" s="59"/>
      <c r="BA25" s="59"/>
      <c r="BB25" s="54"/>
      <c r="BC25" s="54"/>
      <c r="BD25" s="59"/>
      <c r="BE25" s="59"/>
      <c r="BF25" s="59"/>
      <c r="BG25" s="59"/>
      <c r="BH25" s="59"/>
      <c r="BI25" s="59"/>
      <c r="BJ25" s="59"/>
      <c r="BK25" s="59"/>
      <c r="BL25" s="54"/>
      <c r="BM25" s="54"/>
      <c r="BN25" s="59"/>
      <c r="BO25" s="54"/>
      <c r="BP25" s="59"/>
      <c r="BQ25" s="59"/>
      <c r="BR25" s="54"/>
      <c r="BS25" s="54"/>
      <c r="BT25" s="59"/>
      <c r="BU25" s="59"/>
      <c r="BV25" s="59"/>
      <c r="BW25" s="59"/>
      <c r="BX25" s="59"/>
      <c r="BY25" s="59"/>
      <c r="BZ25" s="59"/>
      <c r="CA25" s="59"/>
      <c r="CB25" s="54"/>
      <c r="CC25" s="54"/>
      <c r="CD25" s="58"/>
      <c r="CE25" s="4"/>
      <c r="CF25" s="4"/>
      <c r="CG25" s="4"/>
      <c r="CJ25" s="4"/>
      <c r="CK25" s="4"/>
      <c r="CL25" s="4"/>
      <c r="CM25" s="4"/>
      <c r="CN25" s="42"/>
      <c r="CO25" s="44"/>
      <c r="CP25" s="4"/>
      <c r="CQ25" s="4"/>
    </row>
    <row r="26" spans="1:97" x14ac:dyDescent="0.15">
      <c r="A26" s="5">
        <v>2012</v>
      </c>
      <c r="B26" s="35">
        <v>1101</v>
      </c>
      <c r="C26" s="35">
        <v>32</v>
      </c>
      <c r="D26" s="35">
        <v>13965</v>
      </c>
      <c r="E26" s="35">
        <v>95</v>
      </c>
      <c r="F26" s="35">
        <v>1</v>
      </c>
      <c r="G26" s="73">
        <v>4981</v>
      </c>
      <c r="H26" s="35">
        <v>964</v>
      </c>
      <c r="I26" s="35">
        <v>47</v>
      </c>
      <c r="J26" s="35">
        <v>20483</v>
      </c>
      <c r="K26" s="35">
        <v>7073</v>
      </c>
      <c r="L26" s="35">
        <v>83</v>
      </c>
      <c r="M26" s="35">
        <v>99694</v>
      </c>
      <c r="N26" s="35">
        <v>153</v>
      </c>
      <c r="O26" s="35">
        <v>6</v>
      </c>
      <c r="P26" s="74">
        <v>6470</v>
      </c>
      <c r="Q26" s="69">
        <v>3218</v>
      </c>
      <c r="R26" s="69">
        <v>28</v>
      </c>
      <c r="S26" s="69">
        <v>77608</v>
      </c>
      <c r="T26" s="87">
        <v>4847</v>
      </c>
      <c r="U26" s="87">
        <v>33</v>
      </c>
      <c r="V26" s="69">
        <v>49016</v>
      </c>
      <c r="W26" s="59"/>
      <c r="X26" s="59"/>
      <c r="Y26" s="59"/>
      <c r="Z26" s="59"/>
      <c r="AA26" s="59"/>
      <c r="AB26" s="59"/>
      <c r="AC26" s="59"/>
      <c r="AD26" s="59"/>
      <c r="AE26" s="59"/>
      <c r="AF26" s="54"/>
      <c r="AG26" s="54"/>
      <c r="AH26" s="59"/>
      <c r="AI26" s="59"/>
      <c r="AJ26" s="59"/>
      <c r="AK26" s="59"/>
      <c r="AL26" s="54"/>
      <c r="AM26" s="54"/>
      <c r="AN26" s="59"/>
      <c r="AO26" s="59"/>
      <c r="AP26" s="59"/>
      <c r="AQ26" s="59"/>
      <c r="AR26" s="59"/>
      <c r="AS26" s="59"/>
      <c r="AT26" s="59"/>
      <c r="AU26" s="59"/>
      <c r="AV26" s="54"/>
      <c r="AW26" s="54"/>
      <c r="AX26" s="59"/>
      <c r="AY26" s="59"/>
      <c r="AZ26" s="59"/>
      <c r="BA26" s="59"/>
      <c r="BB26" s="54"/>
      <c r="BC26" s="54"/>
      <c r="BD26" s="59"/>
      <c r="BE26" s="59"/>
      <c r="BF26" s="59"/>
      <c r="BG26" s="59"/>
      <c r="BH26" s="59"/>
      <c r="BI26" s="59"/>
      <c r="BJ26" s="59"/>
      <c r="BK26" s="59"/>
      <c r="BL26" s="54"/>
      <c r="BM26" s="54"/>
      <c r="BN26" s="59"/>
      <c r="BO26" s="59"/>
      <c r="BP26" s="59"/>
      <c r="BQ26" s="59"/>
      <c r="BR26" s="54"/>
      <c r="BS26" s="54"/>
      <c r="BT26" s="59"/>
      <c r="BU26" s="59"/>
      <c r="BV26" s="59"/>
      <c r="BW26" s="59"/>
      <c r="BX26" s="59"/>
      <c r="BY26" s="59"/>
      <c r="BZ26" s="59"/>
      <c r="CA26" s="59"/>
      <c r="CB26" s="54"/>
      <c r="CC26" s="54"/>
      <c r="CD26" s="58"/>
      <c r="CE26" s="4"/>
      <c r="CF26" s="4"/>
      <c r="CG26" s="4"/>
      <c r="CJ26" s="4"/>
      <c r="CK26" s="4"/>
      <c r="CL26" s="4"/>
      <c r="CM26" s="4"/>
      <c r="CN26" s="42"/>
      <c r="CO26" s="44"/>
      <c r="CP26" s="4"/>
      <c r="CQ26" s="4"/>
    </row>
    <row r="27" spans="1:97" x14ac:dyDescent="0.15">
      <c r="A27" s="17" t="s">
        <v>26</v>
      </c>
      <c r="B27" s="35">
        <v>1044</v>
      </c>
      <c r="C27" s="35">
        <v>31</v>
      </c>
      <c r="D27" s="75">
        <v>14138</v>
      </c>
      <c r="E27" s="35">
        <v>106</v>
      </c>
      <c r="F27" s="35">
        <v>1</v>
      </c>
      <c r="G27" s="75">
        <v>5341</v>
      </c>
      <c r="H27" s="35">
        <v>1015</v>
      </c>
      <c r="I27" s="35">
        <v>57</v>
      </c>
      <c r="J27" s="75">
        <v>21960</v>
      </c>
      <c r="K27" s="35">
        <v>7494</v>
      </c>
      <c r="L27" s="35">
        <v>65</v>
      </c>
      <c r="M27" s="75">
        <v>104403</v>
      </c>
      <c r="N27" s="35">
        <v>164</v>
      </c>
      <c r="O27" s="35">
        <v>5</v>
      </c>
      <c r="P27" s="74">
        <v>6966</v>
      </c>
      <c r="Q27" s="69">
        <v>3505</v>
      </c>
      <c r="R27" s="69">
        <v>26</v>
      </c>
      <c r="S27" s="69">
        <v>81788</v>
      </c>
      <c r="T27" s="87">
        <v>5174</v>
      </c>
      <c r="U27" s="87">
        <v>41</v>
      </c>
      <c r="V27" s="69">
        <v>52874</v>
      </c>
      <c r="W27" s="59"/>
      <c r="X27" s="59"/>
      <c r="Y27" s="59"/>
      <c r="Z27" s="59"/>
      <c r="AA27" s="59"/>
      <c r="AB27" s="59"/>
      <c r="AC27" s="59"/>
      <c r="AD27" s="59"/>
      <c r="AE27" s="59"/>
      <c r="AF27" s="54"/>
      <c r="AG27" s="54"/>
      <c r="AH27" s="59"/>
      <c r="AI27" s="59"/>
      <c r="AJ27" s="59"/>
      <c r="AK27" s="59"/>
      <c r="AL27" s="54"/>
      <c r="AM27" s="54"/>
      <c r="AN27" s="59"/>
      <c r="AO27" s="59"/>
      <c r="AP27" s="59"/>
      <c r="AQ27" s="59"/>
      <c r="AR27" s="59"/>
      <c r="AS27" s="59"/>
      <c r="AT27" s="59"/>
      <c r="AU27" s="59"/>
      <c r="AV27" s="54"/>
      <c r="AW27" s="54"/>
      <c r="AX27" s="59"/>
      <c r="AY27" s="59"/>
      <c r="AZ27" s="59"/>
      <c r="BA27" s="59"/>
      <c r="BB27" s="54"/>
      <c r="BC27" s="54"/>
      <c r="BD27" s="59"/>
      <c r="BE27" s="59"/>
      <c r="BF27" s="59"/>
      <c r="BG27" s="59"/>
      <c r="BH27" s="59"/>
      <c r="BI27" s="59"/>
      <c r="BJ27" s="59"/>
      <c r="BK27" s="59"/>
      <c r="BL27" s="54"/>
      <c r="BM27" s="54"/>
      <c r="BN27" s="59"/>
      <c r="BO27" s="59"/>
      <c r="BP27" s="59"/>
      <c r="BQ27" s="59"/>
      <c r="BR27" s="54"/>
      <c r="BS27" s="54"/>
      <c r="BT27" s="59"/>
      <c r="BU27" s="59"/>
      <c r="BV27" s="59"/>
      <c r="BW27" s="59"/>
      <c r="BX27" s="59"/>
      <c r="BY27" s="59"/>
      <c r="BZ27" s="59"/>
      <c r="CA27" s="59"/>
      <c r="CB27" s="54"/>
      <c r="CC27" s="54"/>
      <c r="CD27" s="58"/>
      <c r="CE27" s="4"/>
      <c r="CF27" s="18"/>
      <c r="CG27" s="18"/>
      <c r="CJ27" s="4"/>
      <c r="CK27" s="4"/>
      <c r="CL27" s="18"/>
      <c r="CM27" s="18"/>
      <c r="CN27" s="42"/>
      <c r="CO27" s="44"/>
      <c r="CP27" s="4"/>
      <c r="CQ27" s="15"/>
    </row>
    <row r="28" spans="1:97" x14ac:dyDescent="0.15">
      <c r="A28" s="34">
        <v>2014</v>
      </c>
      <c r="B28" s="35">
        <v>1068</v>
      </c>
      <c r="C28" s="35">
        <v>26</v>
      </c>
      <c r="D28" s="76">
        <v>14737</v>
      </c>
      <c r="E28" s="35">
        <v>116</v>
      </c>
      <c r="F28" s="35">
        <v>4</v>
      </c>
      <c r="G28" s="76">
        <v>5742</v>
      </c>
      <c r="H28" s="35">
        <v>1022</v>
      </c>
      <c r="I28" s="35">
        <v>48</v>
      </c>
      <c r="J28" s="76">
        <v>22314</v>
      </c>
      <c r="K28" s="35">
        <v>7663</v>
      </c>
      <c r="L28" s="35">
        <v>78</v>
      </c>
      <c r="M28" s="76">
        <v>109489</v>
      </c>
      <c r="N28" s="35">
        <v>212</v>
      </c>
      <c r="O28" s="35">
        <v>7</v>
      </c>
      <c r="P28" s="74">
        <v>7339</v>
      </c>
      <c r="Q28" s="69">
        <v>3599</v>
      </c>
      <c r="R28" s="69">
        <v>32</v>
      </c>
      <c r="S28" s="68">
        <v>87249</v>
      </c>
      <c r="T28" s="87">
        <v>5143</v>
      </c>
      <c r="U28" s="87">
        <v>55</v>
      </c>
      <c r="V28" s="69">
        <v>57714</v>
      </c>
      <c r="W28" s="59"/>
      <c r="X28" s="62"/>
      <c r="Y28" s="62"/>
      <c r="Z28" s="59"/>
      <c r="AA28" s="59"/>
      <c r="AB28" s="59"/>
      <c r="AC28" s="59"/>
      <c r="AD28" s="59"/>
      <c r="AE28" s="59"/>
      <c r="AF28" s="54"/>
      <c r="AG28" s="54"/>
      <c r="AH28" s="59"/>
      <c r="AI28" s="59"/>
      <c r="AJ28" s="59"/>
      <c r="AK28" s="59"/>
      <c r="AL28" s="54"/>
      <c r="AM28" s="54"/>
      <c r="AN28" s="59"/>
      <c r="AO28" s="59"/>
      <c r="AP28" s="59"/>
      <c r="AQ28" s="59"/>
      <c r="AR28" s="59"/>
      <c r="AS28" s="59"/>
      <c r="AT28" s="59"/>
      <c r="AU28" s="59"/>
      <c r="AV28" s="54"/>
      <c r="AW28" s="54"/>
      <c r="AX28" s="59"/>
      <c r="AY28" s="59"/>
      <c r="AZ28" s="59"/>
      <c r="BA28" s="59"/>
      <c r="BB28" s="54"/>
      <c r="BC28" s="54"/>
      <c r="BD28" s="59"/>
      <c r="BE28" s="59"/>
      <c r="BF28" s="59"/>
      <c r="BG28" s="59"/>
      <c r="BH28" s="59"/>
      <c r="BI28" s="59"/>
      <c r="BJ28" s="59"/>
      <c r="BK28" s="59"/>
      <c r="BL28" s="54"/>
      <c r="BM28" s="54"/>
      <c r="BN28" s="59"/>
      <c r="BO28" s="59"/>
      <c r="BP28" s="59"/>
      <c r="BQ28" s="59"/>
      <c r="BR28" s="54"/>
      <c r="BS28" s="54"/>
      <c r="BT28" s="59"/>
      <c r="BU28" s="59"/>
      <c r="BV28" s="59"/>
      <c r="BW28" s="59"/>
      <c r="BX28" s="59"/>
      <c r="BY28" s="59"/>
      <c r="BZ28" s="59"/>
      <c r="CA28" s="59"/>
      <c r="CB28" s="54"/>
      <c r="CC28" s="54"/>
      <c r="CD28" s="58"/>
      <c r="CE28" s="4"/>
      <c r="CF28" s="18"/>
      <c r="CG28" s="18"/>
      <c r="CJ28" s="4"/>
      <c r="CK28" s="4"/>
      <c r="CL28" s="18"/>
      <c r="CM28" s="18"/>
      <c r="CN28" s="42"/>
      <c r="CO28" s="44"/>
      <c r="CP28" s="4"/>
      <c r="CQ28" s="15"/>
    </row>
    <row r="29" spans="1:97" x14ac:dyDescent="0.15">
      <c r="A29" s="66">
        <v>2015</v>
      </c>
      <c r="B29" s="37">
        <v>1009</v>
      </c>
      <c r="C29" s="37">
        <v>27</v>
      </c>
      <c r="D29" s="77">
        <v>14751</v>
      </c>
      <c r="E29" s="37">
        <v>143</v>
      </c>
      <c r="F29" s="37">
        <v>3</v>
      </c>
      <c r="G29" s="77">
        <v>6174</v>
      </c>
      <c r="H29" s="37">
        <v>1016</v>
      </c>
      <c r="I29" s="37">
        <v>55</v>
      </c>
      <c r="J29" s="77">
        <v>22978</v>
      </c>
      <c r="K29" s="37">
        <v>8250</v>
      </c>
      <c r="L29" s="37">
        <v>86</v>
      </c>
      <c r="M29" s="77">
        <v>115147</v>
      </c>
      <c r="N29" s="37">
        <v>191</v>
      </c>
      <c r="O29" s="37">
        <v>4</v>
      </c>
      <c r="P29" s="78">
        <v>7565</v>
      </c>
      <c r="Q29" s="79">
        <v>3852</v>
      </c>
      <c r="R29" s="79">
        <v>33</v>
      </c>
      <c r="S29" s="80">
        <v>92263</v>
      </c>
      <c r="T29" s="87">
        <v>5686</v>
      </c>
      <c r="U29" s="87">
        <v>39</v>
      </c>
      <c r="V29" s="69">
        <v>61992</v>
      </c>
      <c r="W29" s="59"/>
      <c r="X29" s="62"/>
      <c r="Y29" s="62"/>
      <c r="Z29" s="59"/>
      <c r="AA29" s="59"/>
      <c r="AB29" s="59"/>
      <c r="AC29" s="59"/>
      <c r="AD29" s="59"/>
      <c r="AE29" s="59"/>
      <c r="AF29" s="54"/>
      <c r="AG29" s="54"/>
      <c r="AH29" s="59"/>
      <c r="AI29" s="59"/>
      <c r="AJ29" s="59"/>
      <c r="AK29" s="59"/>
      <c r="AL29" s="54"/>
      <c r="AM29" s="54"/>
      <c r="AN29" s="59"/>
      <c r="AO29" s="59"/>
      <c r="AP29" s="59"/>
      <c r="AQ29" s="59"/>
      <c r="AR29" s="59"/>
      <c r="AS29" s="59"/>
      <c r="AT29" s="59"/>
      <c r="AU29" s="59"/>
      <c r="AV29" s="54"/>
      <c r="AW29" s="54"/>
      <c r="AX29" s="59"/>
      <c r="AY29" s="59"/>
      <c r="AZ29" s="59"/>
      <c r="BA29" s="59"/>
      <c r="BB29" s="54"/>
      <c r="BC29" s="54"/>
      <c r="BD29" s="59"/>
      <c r="BE29" s="59"/>
      <c r="BF29" s="59"/>
      <c r="BG29" s="59"/>
      <c r="BH29" s="59"/>
      <c r="BI29" s="59"/>
      <c r="BJ29" s="59"/>
      <c r="BK29" s="59"/>
      <c r="BL29" s="54"/>
      <c r="BM29" s="54"/>
      <c r="BN29" s="59"/>
      <c r="BO29" s="59"/>
      <c r="BP29" s="59"/>
      <c r="BQ29" s="59"/>
      <c r="BR29" s="54"/>
      <c r="BS29" s="54"/>
      <c r="BT29" s="59"/>
      <c r="BU29" s="59"/>
      <c r="BV29" s="59"/>
      <c r="BW29" s="59"/>
      <c r="BX29" s="59"/>
      <c r="BY29" s="59"/>
      <c r="BZ29" s="59"/>
      <c r="CA29" s="59"/>
      <c r="CB29" s="54"/>
      <c r="CC29" s="54"/>
      <c r="CD29" s="58"/>
      <c r="CE29" s="4"/>
      <c r="CF29" s="46"/>
      <c r="CG29" s="46"/>
      <c r="CJ29" s="4"/>
      <c r="CK29" s="4"/>
      <c r="CL29" s="46"/>
      <c r="CM29" s="46"/>
      <c r="CN29" s="42"/>
      <c r="CO29" s="44"/>
      <c r="CP29" s="4"/>
      <c r="CQ29" s="15"/>
    </row>
    <row r="30" spans="1:97" x14ac:dyDescent="0.15">
      <c r="A30" s="67">
        <v>2016</v>
      </c>
      <c r="B30" s="69">
        <v>984</v>
      </c>
      <c r="C30" s="69"/>
      <c r="D30" s="68">
        <v>14640</v>
      </c>
      <c r="E30" s="68">
        <v>127</v>
      </c>
      <c r="F30" s="69"/>
      <c r="G30" s="69">
        <v>6328</v>
      </c>
      <c r="H30" s="68">
        <v>1064</v>
      </c>
      <c r="I30" s="68"/>
      <c r="J30" s="69">
        <v>23622</v>
      </c>
      <c r="K30" s="69">
        <v>8723</v>
      </c>
      <c r="L30" s="68"/>
      <c r="M30" s="68">
        <v>117809</v>
      </c>
      <c r="N30" s="69">
        <v>251</v>
      </c>
      <c r="O30" s="69"/>
      <c r="P30" s="68">
        <v>7985</v>
      </c>
      <c r="Q30" s="69">
        <v>4156</v>
      </c>
      <c r="R30" s="69"/>
      <c r="S30" s="68">
        <v>98512</v>
      </c>
      <c r="T30" s="87">
        <v>5665</v>
      </c>
      <c r="U30" s="87">
        <v>60</v>
      </c>
      <c r="V30" s="69">
        <v>67358</v>
      </c>
      <c r="W30" s="59"/>
      <c r="X30" s="62"/>
      <c r="Y30" s="62"/>
      <c r="Z30" s="59"/>
      <c r="AA30" s="59"/>
      <c r="AB30" s="59"/>
      <c r="AC30" s="59"/>
      <c r="AD30" s="59"/>
      <c r="AE30" s="59"/>
      <c r="AF30" s="54"/>
      <c r="AG30" s="54"/>
      <c r="AH30" s="59"/>
      <c r="AI30" s="59"/>
      <c r="AJ30" s="59"/>
      <c r="AK30" s="59"/>
      <c r="AL30" s="54"/>
      <c r="AM30" s="54"/>
      <c r="AN30" s="59"/>
      <c r="AO30" s="59"/>
      <c r="AP30" s="59"/>
      <c r="AQ30" s="59"/>
      <c r="AR30" s="59"/>
      <c r="AS30" s="59"/>
      <c r="AT30" s="59"/>
      <c r="AU30" s="59"/>
      <c r="AV30" s="54"/>
      <c r="AW30" s="54"/>
      <c r="AX30" s="59"/>
      <c r="AY30" s="59"/>
      <c r="AZ30" s="59"/>
      <c r="BA30" s="59"/>
      <c r="BB30" s="54"/>
      <c r="BC30" s="54"/>
      <c r="BD30" s="59"/>
      <c r="BE30" s="59"/>
      <c r="BF30" s="59"/>
      <c r="BG30" s="59"/>
      <c r="BH30" s="59"/>
      <c r="BI30" s="59"/>
      <c r="BJ30" s="59"/>
      <c r="BK30" s="59"/>
      <c r="BL30" s="54"/>
      <c r="BM30" s="54"/>
      <c r="BN30" s="59"/>
      <c r="BO30" s="59"/>
      <c r="BP30" s="59"/>
      <c r="BQ30" s="59"/>
      <c r="BR30" s="54"/>
      <c r="BS30" s="54"/>
      <c r="BT30" s="59"/>
      <c r="BU30" s="59"/>
      <c r="BV30" s="59"/>
      <c r="BW30" s="59"/>
      <c r="BX30" s="59"/>
      <c r="BY30" s="59"/>
      <c r="BZ30" s="59"/>
      <c r="CA30" s="59"/>
      <c r="CB30" s="54"/>
      <c r="CC30" s="54"/>
      <c r="CD30" s="12"/>
      <c r="CE30" s="12"/>
      <c r="CF30" s="59"/>
      <c r="CG30" s="59"/>
      <c r="CJ30" s="12"/>
      <c r="CK30" s="12"/>
      <c r="CL30" s="59"/>
      <c r="CM30" s="59"/>
      <c r="CN30" s="12"/>
      <c r="CO30" s="12"/>
      <c r="CP30" s="12"/>
      <c r="CQ30" s="12"/>
    </row>
    <row r="31" spans="1:97" x14ac:dyDescent="0.15">
      <c r="A31" s="67">
        <v>2017</v>
      </c>
      <c r="B31" s="69">
        <v>1113</v>
      </c>
      <c r="C31" s="69"/>
      <c r="D31" s="68">
        <v>15183</v>
      </c>
      <c r="E31" s="68">
        <v>148</v>
      </c>
      <c r="F31" s="69"/>
      <c r="G31" s="69">
        <v>6375</v>
      </c>
      <c r="H31" s="68">
        <v>1100</v>
      </c>
      <c r="I31" s="68"/>
      <c r="J31" s="69">
        <v>24911</v>
      </c>
      <c r="K31" s="69">
        <v>9309</v>
      </c>
      <c r="L31" s="68"/>
      <c r="M31" s="68">
        <v>121012</v>
      </c>
      <c r="N31" s="69">
        <v>263</v>
      </c>
      <c r="O31" s="69"/>
      <c r="P31" s="68">
        <v>8102</v>
      </c>
      <c r="Q31" s="69">
        <v>4382</v>
      </c>
      <c r="R31" s="69"/>
      <c r="S31" s="68">
        <v>105414</v>
      </c>
      <c r="T31" s="87">
        <v>6079</v>
      </c>
      <c r="U31" s="90">
        <v>70</v>
      </c>
      <c r="V31" s="69">
        <v>74618</v>
      </c>
      <c r="W31" s="59"/>
      <c r="X31" s="62"/>
      <c r="Y31" s="62"/>
      <c r="Z31" s="59"/>
      <c r="AA31" s="59"/>
      <c r="AB31" s="59"/>
      <c r="AC31" s="59"/>
      <c r="AD31" s="59"/>
      <c r="AE31" s="59"/>
      <c r="AF31" s="54"/>
      <c r="AG31" s="54"/>
      <c r="AH31" s="59"/>
      <c r="AI31" s="59"/>
      <c r="AJ31" s="59"/>
      <c r="AK31" s="59"/>
      <c r="AL31" s="54"/>
      <c r="AM31" s="54"/>
      <c r="AN31" s="59"/>
      <c r="AO31" s="59"/>
      <c r="AP31" s="59"/>
      <c r="AQ31" s="59"/>
      <c r="AR31" s="59"/>
      <c r="AS31" s="59"/>
      <c r="AT31" s="59"/>
      <c r="AU31" s="59"/>
      <c r="AV31" s="54"/>
      <c r="AW31" s="54"/>
      <c r="AX31" s="59"/>
      <c r="AY31" s="59"/>
      <c r="AZ31" s="59"/>
      <c r="BA31" s="59"/>
      <c r="BB31" s="54"/>
      <c r="BC31" s="54"/>
      <c r="BD31" s="59"/>
      <c r="BE31" s="59"/>
      <c r="BF31" s="59"/>
      <c r="BG31" s="59"/>
      <c r="BH31" s="59"/>
      <c r="BI31" s="59"/>
      <c r="BJ31" s="59"/>
      <c r="BK31" s="59"/>
      <c r="BL31" s="54"/>
      <c r="BM31" s="54"/>
      <c r="BN31" s="59"/>
      <c r="BO31" s="59"/>
      <c r="BP31" s="59"/>
      <c r="BQ31" s="59"/>
      <c r="BR31" s="54"/>
      <c r="BS31" s="54"/>
      <c r="BT31" s="59"/>
      <c r="BU31" s="59"/>
      <c r="BV31" s="59"/>
      <c r="BW31" s="59"/>
      <c r="BX31" s="59"/>
      <c r="BY31" s="59"/>
      <c r="BZ31" s="59"/>
      <c r="CA31" s="59"/>
      <c r="CB31" s="54"/>
      <c r="CC31" s="54"/>
      <c r="CD31" s="12"/>
      <c r="CE31" s="12"/>
      <c r="CF31" s="59"/>
      <c r="CG31" s="59"/>
      <c r="CJ31" s="12"/>
      <c r="CK31" s="12"/>
      <c r="CL31" s="59"/>
      <c r="CM31" s="59"/>
      <c r="CN31" s="12"/>
      <c r="CO31" s="12"/>
      <c r="CP31" s="12"/>
      <c r="CQ31" s="12"/>
    </row>
    <row r="32" spans="1:97" x14ac:dyDescent="0.15">
      <c r="E32" s="55"/>
      <c r="V32" s="54"/>
      <c r="W32" s="54"/>
      <c r="X32" s="54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BR32" t="s">
        <v>18</v>
      </c>
      <c r="BS32" s="32">
        <f>N29+O29</f>
        <v>195</v>
      </c>
      <c r="CR32" s="13"/>
      <c r="CS32" s="13"/>
    </row>
    <row r="33" spans="1:97" ht="16" x14ac:dyDescent="0.2">
      <c r="A33" s="7" t="s">
        <v>19</v>
      </c>
      <c r="V33" s="54"/>
      <c r="W33" s="54"/>
      <c r="X33" s="54"/>
      <c r="AH33" s="13"/>
      <c r="AI33" s="13"/>
      <c r="AJ33" s="13"/>
      <c r="AK33" s="13"/>
      <c r="AL33" s="12"/>
      <c r="AM33" s="12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BN33" t="s">
        <v>13</v>
      </c>
      <c r="CR33" s="13"/>
      <c r="CS33" s="13"/>
    </row>
    <row r="34" spans="1:97" x14ac:dyDescent="0.15">
      <c r="BN34" s="14" t="s">
        <v>28</v>
      </c>
    </row>
    <row r="35" spans="1:97" x14ac:dyDescent="0.15">
      <c r="A35" s="6"/>
      <c r="B35" s="39" t="s">
        <v>4</v>
      </c>
      <c r="C35" s="45" t="s">
        <v>5</v>
      </c>
      <c r="D35" s="47" t="s">
        <v>20</v>
      </c>
      <c r="E35" s="48" t="s">
        <v>21</v>
      </c>
      <c r="F35" s="38" t="s">
        <v>14</v>
      </c>
      <c r="G35" s="49" t="s">
        <v>17</v>
      </c>
      <c r="H35" s="49" t="s">
        <v>37</v>
      </c>
    </row>
    <row r="36" spans="1:97" x14ac:dyDescent="0.15">
      <c r="A36" s="8" t="s">
        <v>12</v>
      </c>
      <c r="B36" s="6"/>
      <c r="C36" s="6"/>
      <c r="D36" s="6"/>
      <c r="E36" s="6"/>
      <c r="F36" s="6"/>
      <c r="G36" s="6"/>
      <c r="H36" s="6"/>
    </row>
    <row r="37" spans="1:97" x14ac:dyDescent="0.15">
      <c r="A37" s="9">
        <v>1995</v>
      </c>
      <c r="B37" s="10">
        <f>(B9+C9)/(D9)</f>
        <v>7.6715176715176719E-2</v>
      </c>
      <c r="C37" s="10">
        <f>(E9+F9)/(G9)</f>
        <v>1.302844988035097E-2</v>
      </c>
      <c r="D37" s="10">
        <f>(H9+I9)/(J9)</f>
        <v>7.2258259164278166E-2</v>
      </c>
      <c r="E37" s="10">
        <f>(K9+L9)/(M9)</f>
        <v>5.812217886237344E-2</v>
      </c>
      <c r="F37" s="10">
        <f>(N9+O9)/(P9)</f>
        <v>4.6310432569974552E-2</v>
      </c>
      <c r="G37" s="10">
        <f>(Q9+R9)/(S9)</f>
        <v>4.8581820665630708E-2</v>
      </c>
      <c r="H37" s="10">
        <f>(T9+U9)/V9</f>
        <v>0.10089224433768017</v>
      </c>
      <c r="L37" s="21"/>
      <c r="M37" s="21"/>
      <c r="N37" s="21"/>
      <c r="O37" s="21"/>
      <c r="P37" s="21"/>
      <c r="Q37" s="21"/>
    </row>
    <row r="38" spans="1:97" x14ac:dyDescent="0.15">
      <c r="A38" s="9">
        <v>1996</v>
      </c>
      <c r="B38" s="10">
        <f t="shared" ref="B38:B59" si="0">(B10+C10)/(D10)</f>
        <v>7.6534576534576529E-2</v>
      </c>
      <c r="C38" s="10">
        <f t="shared" ref="C38:C59" si="1">(E10+F10)/(G10)</f>
        <v>1.2664907651715039E-2</v>
      </c>
      <c r="D38" s="10">
        <f t="shared" ref="D38:D59" si="2">(H10+I10)/(J10)</f>
        <v>7.4482538160313277E-2</v>
      </c>
      <c r="E38" s="10">
        <f t="shared" ref="E38:E59" si="3">(K10+L10)/(M10)</f>
        <v>6.2624598401845297E-2</v>
      </c>
      <c r="F38" s="10">
        <f t="shared" ref="F38:F59" si="4">(N10+O10)/(P10)</f>
        <v>4.8754914809960678E-2</v>
      </c>
      <c r="G38" s="10">
        <f t="shared" ref="G38:G59" si="5">(Q10+R10)/(S10)</f>
        <v>5.1423182441700958E-2</v>
      </c>
      <c r="H38" s="10">
        <f t="shared" ref="H38:H59" si="6">(T10+U10)/V10</f>
        <v>9.8592124056315039E-2</v>
      </c>
      <c r="L38" s="21"/>
      <c r="M38" s="21"/>
      <c r="N38" s="21"/>
      <c r="O38" s="21"/>
      <c r="P38" s="21"/>
      <c r="Q38" s="21"/>
    </row>
    <row r="39" spans="1:97" x14ac:dyDescent="0.15">
      <c r="A39" s="9">
        <v>1997</v>
      </c>
      <c r="B39" s="10">
        <f t="shared" si="0"/>
        <v>8.1789683670561414E-2</v>
      </c>
      <c r="C39" s="10">
        <f t="shared" si="1"/>
        <v>1.0875331564986738E-2</v>
      </c>
      <c r="D39" s="10">
        <f t="shared" si="2"/>
        <v>8.3319651945493345E-2</v>
      </c>
      <c r="E39" s="10">
        <f t="shared" si="3"/>
        <v>6.4798956680231917E-2</v>
      </c>
      <c r="F39" s="10">
        <f t="shared" si="4"/>
        <v>4.4507042253521124E-2</v>
      </c>
      <c r="G39" s="10">
        <f t="shared" si="5"/>
        <v>5.3458190726037629E-2</v>
      </c>
      <c r="H39" s="10">
        <f t="shared" si="6"/>
        <v>9.3361159237675226E-2</v>
      </c>
      <c r="L39" s="21"/>
      <c r="M39" s="21"/>
      <c r="N39" s="21"/>
      <c r="O39" s="21"/>
      <c r="P39" s="21"/>
      <c r="Q39" s="21"/>
    </row>
    <row r="40" spans="1:97" x14ac:dyDescent="0.15">
      <c r="A40" s="9">
        <v>1998</v>
      </c>
      <c r="B40" s="10">
        <f t="shared" si="0"/>
        <v>7.8558489846505861E-2</v>
      </c>
      <c r="C40" s="10">
        <f t="shared" si="1"/>
        <v>1.6713091922005572E-2</v>
      </c>
      <c r="D40" s="10">
        <f t="shared" si="2"/>
        <v>8.2975433774265583E-2</v>
      </c>
      <c r="E40" s="10">
        <f t="shared" si="3"/>
        <v>6.9347620932144055E-2</v>
      </c>
      <c r="F40" s="10">
        <f t="shared" si="4"/>
        <v>5.2411485921382769E-2</v>
      </c>
      <c r="G40" s="10">
        <f t="shared" si="5"/>
        <v>5.3659316643272149E-2</v>
      </c>
      <c r="H40" s="10">
        <f t="shared" si="6"/>
        <v>9.3622697285410436E-2</v>
      </c>
      <c r="L40" s="21"/>
      <c r="M40" s="21"/>
      <c r="N40" s="21"/>
      <c r="O40" s="21"/>
      <c r="P40" s="21"/>
      <c r="Q40" s="21"/>
    </row>
    <row r="41" spans="1:97" x14ac:dyDescent="0.15">
      <c r="A41" s="9">
        <v>1999</v>
      </c>
      <c r="B41" s="10">
        <f t="shared" si="0"/>
        <v>8.0712579617834401E-2</v>
      </c>
      <c r="C41" s="10">
        <f t="shared" si="1"/>
        <v>1.9799054373522459E-2</v>
      </c>
      <c r="D41" s="10">
        <f t="shared" si="2"/>
        <v>7.4083460043926339E-2</v>
      </c>
      <c r="E41" s="10">
        <f t="shared" si="3"/>
        <v>7.2434360204144371E-2</v>
      </c>
      <c r="F41" s="10">
        <f t="shared" si="4"/>
        <v>4.8526347127121165E-2</v>
      </c>
      <c r="G41" s="10">
        <f t="shared" si="5"/>
        <v>5.5893807251385007E-2</v>
      </c>
      <c r="H41" s="10">
        <f t="shared" si="6"/>
        <v>9.0090386195562866E-2</v>
      </c>
      <c r="L41" s="21"/>
      <c r="M41" s="21"/>
      <c r="N41" s="21"/>
      <c r="O41" s="21"/>
      <c r="P41" s="21"/>
      <c r="Q41" s="21"/>
    </row>
    <row r="42" spans="1:97" x14ac:dyDescent="0.15">
      <c r="A42" s="9">
        <v>2000</v>
      </c>
      <c r="B42" s="10">
        <f t="shared" si="0"/>
        <v>8.8410991636798095E-2</v>
      </c>
      <c r="C42" s="10">
        <f t="shared" si="1"/>
        <v>1.2026458208057728E-2</v>
      </c>
      <c r="D42" s="10">
        <f t="shared" si="2"/>
        <v>8.0462839341344017E-2</v>
      </c>
      <c r="E42" s="10">
        <f t="shared" si="3"/>
        <v>7.4601250177134676E-2</v>
      </c>
      <c r="F42" s="10">
        <f t="shared" si="4"/>
        <v>4.5441716059836296E-2</v>
      </c>
      <c r="G42" s="10">
        <f t="shared" si="5"/>
        <v>5.5845691929760716E-2</v>
      </c>
      <c r="H42" s="10">
        <f t="shared" si="6"/>
        <v>8.9981076254697617E-2</v>
      </c>
      <c r="L42" s="21"/>
      <c r="M42" s="21"/>
      <c r="N42" s="21"/>
      <c r="O42" s="21"/>
      <c r="P42" s="21"/>
      <c r="Q42" s="21"/>
    </row>
    <row r="43" spans="1:97" x14ac:dyDescent="0.15">
      <c r="A43" s="9">
        <v>2001</v>
      </c>
      <c r="B43" s="10">
        <f t="shared" si="0"/>
        <v>8.3897292993630579E-2</v>
      </c>
      <c r="C43" s="10">
        <f t="shared" si="1"/>
        <v>1.5519765739385067E-2</v>
      </c>
      <c r="D43" s="10">
        <f t="shared" si="2"/>
        <v>6.8468320013182829E-2</v>
      </c>
      <c r="E43" s="10">
        <f t="shared" si="3"/>
        <v>7.6105995596908199E-2</v>
      </c>
      <c r="F43" s="10">
        <f t="shared" si="4"/>
        <v>3.7397540983606557E-2</v>
      </c>
      <c r="G43" s="10">
        <f t="shared" si="5"/>
        <v>5.2613492494121901E-2</v>
      </c>
      <c r="H43" s="10">
        <f t="shared" si="6"/>
        <v>9.3504939967214568E-2</v>
      </c>
      <c r="L43" s="21"/>
      <c r="M43" s="21"/>
      <c r="N43" s="21"/>
      <c r="O43" s="21"/>
      <c r="P43" s="21"/>
      <c r="Q43" s="21"/>
    </row>
    <row r="44" spans="1:97" x14ac:dyDescent="0.15">
      <c r="A44" s="9">
        <v>2002</v>
      </c>
      <c r="B44" s="10">
        <f t="shared" si="0"/>
        <v>8.4789577086133799E-2</v>
      </c>
      <c r="C44" s="10">
        <f t="shared" si="1"/>
        <v>1.2692656391659111E-2</v>
      </c>
      <c r="D44" s="10">
        <f t="shared" si="2"/>
        <v>6.6886553654981973E-2</v>
      </c>
      <c r="E44" s="10">
        <f t="shared" si="3"/>
        <v>7.5499951695488357E-2</v>
      </c>
      <c r="F44" s="10">
        <f t="shared" si="4"/>
        <v>4.6937338652898383E-2</v>
      </c>
      <c r="G44" s="10">
        <f t="shared" si="5"/>
        <v>5.3284465745700595E-2</v>
      </c>
      <c r="H44" s="10">
        <f t="shared" si="6"/>
        <v>9.3870032139217685E-2</v>
      </c>
      <c r="L44" s="21"/>
      <c r="M44" s="21"/>
      <c r="N44" s="21"/>
      <c r="O44" s="21"/>
      <c r="P44" s="21"/>
      <c r="Q44" s="21"/>
    </row>
    <row r="45" spans="1:97" x14ac:dyDescent="0.15">
      <c r="A45" s="9">
        <v>2003</v>
      </c>
      <c r="B45" s="10">
        <f t="shared" si="0"/>
        <v>7.9599916649301938E-2</v>
      </c>
      <c r="C45" s="10">
        <f t="shared" si="1"/>
        <v>1.3558300692979813E-2</v>
      </c>
      <c r="D45" s="10">
        <f t="shared" si="2"/>
        <v>6.0721619243179821E-2</v>
      </c>
      <c r="E45" s="10">
        <f t="shared" si="3"/>
        <v>7.7474757006700007E-2</v>
      </c>
      <c r="F45" s="10">
        <f t="shared" si="4"/>
        <v>3.5103310375472117E-2</v>
      </c>
      <c r="G45" s="10">
        <f t="shared" si="5"/>
        <v>5.2242533213465191E-2</v>
      </c>
      <c r="H45" s="10">
        <f t="shared" si="6"/>
        <v>0.1038961038961039</v>
      </c>
      <c r="L45" s="21"/>
      <c r="M45" s="21"/>
      <c r="N45" s="21"/>
      <c r="O45" s="21"/>
      <c r="P45" s="21"/>
      <c r="Q45" s="21"/>
    </row>
    <row r="46" spans="1:97" x14ac:dyDescent="0.15">
      <c r="A46" s="9">
        <v>2004</v>
      </c>
      <c r="B46" s="10">
        <f t="shared" si="0"/>
        <v>8.2067817765758264E-2</v>
      </c>
      <c r="C46" s="10">
        <f t="shared" si="1"/>
        <v>1.3182096873083998E-2</v>
      </c>
      <c r="D46" s="10">
        <f t="shared" si="2"/>
        <v>5.6221889055472263E-2</v>
      </c>
      <c r="E46" s="10">
        <f t="shared" si="3"/>
        <v>7.8905091448344039E-2</v>
      </c>
      <c r="F46" s="10">
        <f t="shared" si="4"/>
        <v>3.7661256762380357E-2</v>
      </c>
      <c r="G46" s="10">
        <f t="shared" si="5"/>
        <v>5.3689734339127583E-2</v>
      </c>
      <c r="H46" s="10">
        <f t="shared" si="6"/>
        <v>0.1031354214346433</v>
      </c>
      <c r="L46" s="21"/>
      <c r="M46" s="21"/>
      <c r="N46" s="21"/>
      <c r="O46" s="21"/>
      <c r="P46" s="21"/>
      <c r="Q46" s="21"/>
    </row>
    <row r="47" spans="1:97" x14ac:dyDescent="0.15">
      <c r="A47" s="9">
        <v>2005</v>
      </c>
      <c r="B47" s="10">
        <f t="shared" si="0"/>
        <v>7.7141458639255991E-2</v>
      </c>
      <c r="C47" s="10">
        <f t="shared" si="1"/>
        <v>1.7027863777089782E-2</v>
      </c>
      <c r="D47" s="10">
        <f t="shared" si="2"/>
        <v>5.7323216221386211E-2</v>
      </c>
      <c r="E47" s="10">
        <f t="shared" si="3"/>
        <v>7.5042294961382858E-2</v>
      </c>
      <c r="F47" s="10">
        <f t="shared" si="4"/>
        <v>3.6149471974004872E-2</v>
      </c>
      <c r="G47" s="10">
        <f t="shared" si="5"/>
        <v>5.2341775208900196E-2</v>
      </c>
      <c r="H47" s="10">
        <f t="shared" si="6"/>
        <v>0.10474354167782479</v>
      </c>
      <c r="L47" s="21"/>
      <c r="M47" s="21"/>
      <c r="N47" s="21"/>
      <c r="O47" s="21"/>
      <c r="P47" s="21"/>
      <c r="Q47" s="21"/>
    </row>
    <row r="48" spans="1:97" x14ac:dyDescent="0.15">
      <c r="A48" s="9">
        <v>2006</v>
      </c>
      <c r="B48" s="10">
        <f t="shared" si="0"/>
        <v>7.6944065484311056E-2</v>
      </c>
      <c r="C48" s="10">
        <f t="shared" si="1"/>
        <v>1.3065937405044059E-2</v>
      </c>
      <c r="D48" s="10">
        <f t="shared" si="2"/>
        <v>5.4488556175983312E-2</v>
      </c>
      <c r="E48" s="10">
        <f t="shared" si="3"/>
        <v>7.4787644257818392E-2</v>
      </c>
      <c r="F48" s="10">
        <f t="shared" si="4"/>
        <v>3.6373916321145873E-2</v>
      </c>
      <c r="G48" s="10">
        <f t="shared" si="5"/>
        <v>5.0446630395809627E-2</v>
      </c>
      <c r="H48" s="10">
        <f t="shared" si="6"/>
        <v>0.10860080702976178</v>
      </c>
      <c r="L48" s="21"/>
      <c r="M48" s="21"/>
      <c r="N48" s="21"/>
      <c r="O48" s="21"/>
      <c r="P48" s="21"/>
      <c r="Q48" s="21"/>
    </row>
    <row r="49" spans="1:23" x14ac:dyDescent="0.15">
      <c r="A49" s="9">
        <v>2007</v>
      </c>
      <c r="B49" s="10">
        <f t="shared" si="0"/>
        <v>7.6286684664286342E-2</v>
      </c>
      <c r="C49" s="10">
        <f t="shared" si="1"/>
        <v>1.9071055059981544E-2</v>
      </c>
      <c r="D49" s="10">
        <f t="shared" si="2"/>
        <v>5.224416517055655E-2</v>
      </c>
      <c r="E49" s="10">
        <f t="shared" si="3"/>
        <v>7.4560905084788562E-2</v>
      </c>
      <c r="F49" s="10">
        <f t="shared" si="4"/>
        <v>3.23036187113857E-2</v>
      </c>
      <c r="G49" s="10">
        <f t="shared" si="5"/>
        <v>4.9395910780669142E-2</v>
      </c>
      <c r="H49" s="10">
        <f t="shared" si="6"/>
        <v>0.1064885320042457</v>
      </c>
      <c r="L49" s="21"/>
      <c r="M49" s="21"/>
      <c r="N49" s="21"/>
      <c r="O49" s="21"/>
      <c r="P49" s="21"/>
      <c r="Q49" s="21"/>
    </row>
    <row r="50" spans="1:23" x14ac:dyDescent="0.15">
      <c r="A50" s="9">
        <v>2008</v>
      </c>
      <c r="B50" s="10">
        <f t="shared" si="0"/>
        <v>7.787226946806737E-2</v>
      </c>
      <c r="C50" s="10">
        <f t="shared" si="1"/>
        <v>1.8894932722588034E-2</v>
      </c>
      <c r="D50" s="10">
        <f t="shared" si="2"/>
        <v>4.8904677323860272E-2</v>
      </c>
      <c r="E50" s="10">
        <f t="shared" si="3"/>
        <v>7.361060440228627E-2</v>
      </c>
      <c r="F50" s="10">
        <f t="shared" si="4"/>
        <v>2.8240659533415192E-2</v>
      </c>
      <c r="G50" s="10">
        <f t="shared" si="5"/>
        <v>4.7160992672556766E-2</v>
      </c>
      <c r="H50" s="10">
        <f t="shared" si="6"/>
        <v>0.10142407057340895</v>
      </c>
      <c r="L50" s="21"/>
      <c r="M50" s="21"/>
      <c r="N50" s="21"/>
      <c r="O50" s="21"/>
      <c r="P50" s="21"/>
      <c r="Q50" s="21"/>
    </row>
    <row r="51" spans="1:23" x14ac:dyDescent="0.15">
      <c r="A51" s="9">
        <v>2009</v>
      </c>
      <c r="B51" s="10">
        <f t="shared" si="0"/>
        <v>7.842978551193848E-2</v>
      </c>
      <c r="C51" s="10">
        <f t="shared" si="1"/>
        <v>1.7665952890792293E-2</v>
      </c>
      <c r="D51" s="10">
        <f t="shared" si="2"/>
        <v>5.0530219621023352E-2</v>
      </c>
      <c r="E51" s="10">
        <f t="shared" si="3"/>
        <v>7.4126169210211687E-2</v>
      </c>
      <c r="F51" s="10">
        <f t="shared" si="4"/>
        <v>2.997370727432077E-2</v>
      </c>
      <c r="G51" s="10">
        <f t="shared" si="5"/>
        <v>4.6609539111547499E-2</v>
      </c>
      <c r="H51" s="10">
        <f t="shared" si="6"/>
        <v>9.9310274617596908E-2</v>
      </c>
      <c r="L51" s="21"/>
      <c r="M51" s="21"/>
      <c r="N51" s="21"/>
      <c r="O51" s="21"/>
      <c r="P51" s="21"/>
      <c r="Q51" s="21"/>
    </row>
    <row r="52" spans="1:23" x14ac:dyDescent="0.15">
      <c r="A52" s="9">
        <v>2010</v>
      </c>
      <c r="B52" s="10">
        <f t="shared" si="0"/>
        <v>7.2679509632224165E-2</v>
      </c>
      <c r="C52" s="10">
        <f t="shared" si="1"/>
        <v>1.8392542202066011E-2</v>
      </c>
      <c r="D52" s="10">
        <f t="shared" si="2"/>
        <v>4.8869234214061801E-2</v>
      </c>
      <c r="E52" s="10">
        <f t="shared" si="3"/>
        <v>7.2681507998657566E-2</v>
      </c>
      <c r="F52" s="10">
        <f t="shared" si="4"/>
        <v>2.6811471237060919E-2</v>
      </c>
      <c r="G52" s="10">
        <f t="shared" si="5"/>
        <v>4.3983190413992845E-2</v>
      </c>
      <c r="H52" s="10">
        <f t="shared" si="6"/>
        <v>9.4647487646166636E-2</v>
      </c>
      <c r="L52" s="21"/>
      <c r="M52" s="21"/>
      <c r="N52" s="21"/>
      <c r="O52" s="21"/>
      <c r="P52" s="21"/>
      <c r="Q52" s="21"/>
    </row>
    <row r="53" spans="1:23" x14ac:dyDescent="0.15">
      <c r="A53" s="9">
        <v>2011</v>
      </c>
      <c r="B53" s="10">
        <f t="shared" si="0"/>
        <v>7.2513548584077547E-2</v>
      </c>
      <c r="C53" s="10">
        <f t="shared" si="1"/>
        <v>1.7021276595744681E-2</v>
      </c>
      <c r="D53" s="10">
        <f t="shared" si="2"/>
        <v>4.5163323180338201E-2</v>
      </c>
      <c r="E53" s="10">
        <f t="shared" si="3"/>
        <v>7.2172897946943981E-2</v>
      </c>
      <c r="F53" s="10">
        <f t="shared" si="4"/>
        <v>2.7329601580507078E-2</v>
      </c>
      <c r="G53" s="10">
        <f t="shared" si="5"/>
        <v>4.2576344963612865E-2</v>
      </c>
      <c r="H53" s="10">
        <f t="shared" si="6"/>
        <v>9.9964057866834391E-2</v>
      </c>
      <c r="L53" s="21"/>
      <c r="M53" s="21"/>
      <c r="N53" s="21"/>
      <c r="O53" s="21"/>
      <c r="P53" s="21"/>
      <c r="Q53" s="21"/>
    </row>
    <row r="54" spans="1:23" x14ac:dyDescent="0.15">
      <c r="A54" s="9">
        <v>2012</v>
      </c>
      <c r="B54" s="10">
        <f t="shared" si="0"/>
        <v>8.1131399928392411E-2</v>
      </c>
      <c r="C54" s="10">
        <f t="shared" si="1"/>
        <v>1.9273238305561134E-2</v>
      </c>
      <c r="D54" s="10">
        <f t="shared" si="2"/>
        <v>4.9358004198603721E-2</v>
      </c>
      <c r="E54" s="10">
        <f t="shared" si="3"/>
        <v>7.1779645715890628E-2</v>
      </c>
      <c r="F54" s="10">
        <f t="shared" si="4"/>
        <v>2.4574961360123649E-2</v>
      </c>
      <c r="G54" s="10">
        <f t="shared" si="5"/>
        <v>4.1825584991238014E-2</v>
      </c>
      <c r="H54" s="10">
        <f t="shared" si="6"/>
        <v>9.9559327566508898E-2</v>
      </c>
      <c r="L54" s="21"/>
      <c r="M54" s="21"/>
      <c r="N54" s="21"/>
      <c r="O54" s="21"/>
      <c r="P54" s="21"/>
      <c r="Q54" s="21"/>
    </row>
    <row r="55" spans="1:23" x14ac:dyDescent="0.15">
      <c r="A55" s="9">
        <v>2013</v>
      </c>
      <c r="B55" s="10">
        <f t="shared" si="0"/>
        <v>7.6036214457490453E-2</v>
      </c>
      <c r="C55" s="10">
        <f t="shared" si="1"/>
        <v>2.0033701554016101E-2</v>
      </c>
      <c r="D55" s="10">
        <f t="shared" si="2"/>
        <v>4.8816029143897995E-2</v>
      </c>
      <c r="E55" s="10">
        <f t="shared" si="3"/>
        <v>7.2402134038293917E-2</v>
      </c>
      <c r="F55" s="10">
        <f t="shared" si="4"/>
        <v>2.4260694803330464E-2</v>
      </c>
      <c r="G55" s="10">
        <f t="shared" si="5"/>
        <v>4.3172592556365234E-2</v>
      </c>
      <c r="H55" s="10">
        <f t="shared" si="6"/>
        <v>9.8630706963725084E-2</v>
      </c>
      <c r="L55" s="21"/>
      <c r="M55" s="21"/>
      <c r="N55" s="21"/>
      <c r="O55" s="21"/>
      <c r="P55" s="21"/>
      <c r="Q55" s="21"/>
    </row>
    <row r="56" spans="1:23" x14ac:dyDescent="0.15">
      <c r="A56" s="16">
        <v>2014</v>
      </c>
      <c r="B56" s="10">
        <f t="shared" si="0"/>
        <v>7.4234918911583084E-2</v>
      </c>
      <c r="C56" s="10">
        <f t="shared" si="1"/>
        <v>2.0898641588296761E-2</v>
      </c>
      <c r="D56" s="10">
        <f t="shared" si="2"/>
        <v>4.7951958411759435E-2</v>
      </c>
      <c r="E56" s="10">
        <f t="shared" si="3"/>
        <v>7.0701166327210949E-2</v>
      </c>
      <c r="F56" s="10">
        <f t="shared" si="4"/>
        <v>2.9840577735386294E-2</v>
      </c>
      <c r="G56" s="10">
        <f t="shared" si="5"/>
        <v>4.161652282547651E-2</v>
      </c>
      <c r="H56" s="10">
        <f t="shared" si="6"/>
        <v>9.0064802301001487E-2</v>
      </c>
      <c r="L56" s="21"/>
      <c r="M56" s="21"/>
      <c r="N56" s="21"/>
      <c r="O56" s="21"/>
      <c r="P56" s="21"/>
      <c r="Q56" s="21"/>
    </row>
    <row r="57" spans="1:23" x14ac:dyDescent="0.15">
      <c r="A57" s="16">
        <v>2015</v>
      </c>
      <c r="B57" s="10">
        <f t="shared" si="0"/>
        <v>7.0232526608365528E-2</v>
      </c>
      <c r="C57" s="10">
        <f t="shared" si="1"/>
        <v>2.3647554259799159E-2</v>
      </c>
      <c r="D57" s="10">
        <f t="shared" si="2"/>
        <v>4.6609800678910261E-2</v>
      </c>
      <c r="E57" s="10">
        <f t="shared" si="3"/>
        <v>7.2394417570583694E-2</v>
      </c>
      <c r="F57" s="10">
        <f t="shared" si="4"/>
        <v>2.5776602775941838E-2</v>
      </c>
      <c r="G57" s="10">
        <f t="shared" si="5"/>
        <v>4.2107887235403138E-2</v>
      </c>
      <c r="H57" s="10">
        <f t="shared" si="6"/>
        <v>9.2350625887211255E-2</v>
      </c>
      <c r="L57" s="21"/>
      <c r="M57" s="21"/>
      <c r="N57" s="21"/>
      <c r="O57" s="21"/>
      <c r="P57" s="21"/>
      <c r="Q57" s="21"/>
    </row>
    <row r="58" spans="1:23" x14ac:dyDescent="0.15">
      <c r="A58" s="81">
        <v>2016</v>
      </c>
      <c r="B58" s="10">
        <f t="shared" si="0"/>
        <v>6.7213114754098358E-2</v>
      </c>
      <c r="C58" s="10">
        <f t="shared" si="1"/>
        <v>2.006953223767383E-2</v>
      </c>
      <c r="D58" s="10">
        <f t="shared" si="2"/>
        <v>4.5042756752180169E-2</v>
      </c>
      <c r="E58" s="10">
        <f t="shared" si="3"/>
        <v>7.4043579013487931E-2</v>
      </c>
      <c r="F58" s="10">
        <f t="shared" si="4"/>
        <v>3.1433938634940511E-2</v>
      </c>
      <c r="G58" s="10">
        <f t="shared" si="5"/>
        <v>4.2187753776189704E-2</v>
      </c>
      <c r="H58" s="10">
        <f t="shared" si="6"/>
        <v>8.4993616200005936E-2</v>
      </c>
      <c r="L58" s="21"/>
      <c r="M58" s="21"/>
      <c r="N58" s="21"/>
      <c r="O58" s="21"/>
      <c r="P58" s="21"/>
      <c r="Q58" s="21"/>
    </row>
    <row r="59" spans="1:23" x14ac:dyDescent="0.15">
      <c r="A59" s="81">
        <v>2017</v>
      </c>
      <c r="B59" s="10">
        <f t="shared" si="0"/>
        <v>7.3305670816044263E-2</v>
      </c>
      <c r="C59" s="10">
        <f t="shared" si="1"/>
        <v>2.3215686274509803E-2</v>
      </c>
      <c r="D59" s="10">
        <f t="shared" si="2"/>
        <v>4.4157199630685241E-2</v>
      </c>
      <c r="E59" s="10">
        <f t="shared" si="3"/>
        <v>7.6926255247413478E-2</v>
      </c>
      <c r="F59" s="10">
        <f t="shared" si="4"/>
        <v>3.246112071093557E-2</v>
      </c>
      <c r="G59" s="10">
        <f t="shared" si="5"/>
        <v>4.1569431005369306E-2</v>
      </c>
      <c r="H59" s="10">
        <f t="shared" si="6"/>
        <v>8.2406389879117636E-2</v>
      </c>
      <c r="L59" s="21"/>
      <c r="M59" s="21"/>
      <c r="N59" s="21"/>
      <c r="O59" s="21"/>
      <c r="P59" s="21"/>
      <c r="Q59" s="21"/>
    </row>
    <row r="61" spans="1:23" ht="14" thickBot="1" x14ac:dyDescent="0.2"/>
    <row r="62" spans="1:23" ht="31" thickBot="1" x14ac:dyDescent="0.3">
      <c r="A62" s="22" t="s">
        <v>29</v>
      </c>
      <c r="B62" s="23" t="s">
        <v>22</v>
      </c>
      <c r="C62" s="23" t="s">
        <v>23</v>
      </c>
      <c r="D62" s="23" t="s">
        <v>24</v>
      </c>
      <c r="E62" s="23" t="s">
        <v>30</v>
      </c>
      <c r="F62" s="24" t="s">
        <v>9</v>
      </c>
      <c r="M62" s="19"/>
    </row>
    <row r="63" spans="1:23" ht="19" x14ac:dyDescent="0.25">
      <c r="A63" s="25">
        <v>1990</v>
      </c>
      <c r="B63" s="26">
        <v>0.7056</v>
      </c>
      <c r="C63" s="26">
        <v>0.1321</v>
      </c>
      <c r="D63" s="26">
        <v>1.01E-2</v>
      </c>
      <c r="E63" s="26">
        <v>3.5099999999999999E-2</v>
      </c>
      <c r="F63" s="27">
        <v>0.12189999999999999</v>
      </c>
      <c r="W63" s="20"/>
    </row>
    <row r="64" spans="1:23" ht="19" x14ac:dyDescent="0.25">
      <c r="A64" s="25">
        <v>1991</v>
      </c>
      <c r="B64" s="28">
        <v>0.69989999999999997</v>
      </c>
      <c r="C64" s="28">
        <v>0.1328</v>
      </c>
      <c r="D64" s="28">
        <v>1.03E-2</v>
      </c>
      <c r="E64" s="28">
        <v>3.7600000000000001E-2</v>
      </c>
      <c r="F64" s="27">
        <v>0.1241</v>
      </c>
      <c r="K64" s="20"/>
    </row>
    <row r="65" spans="1:6" ht="19" x14ac:dyDescent="0.25">
      <c r="A65" s="25">
        <v>1992</v>
      </c>
      <c r="B65" s="28">
        <v>0.69220000000000004</v>
      </c>
      <c r="C65" s="28">
        <v>0.13489999999999999</v>
      </c>
      <c r="D65" s="28">
        <v>1.06E-2</v>
      </c>
      <c r="E65" s="28">
        <v>4.0300000000000002E-2</v>
      </c>
      <c r="F65" s="27">
        <v>0.12659999999999999</v>
      </c>
    </row>
    <row r="66" spans="1:6" ht="19" x14ac:dyDescent="0.25">
      <c r="A66" s="25">
        <v>1993</v>
      </c>
      <c r="B66" s="28">
        <v>0.68279999999999996</v>
      </c>
      <c r="C66" s="28">
        <v>0.13650000000000001</v>
      </c>
      <c r="D66" s="28">
        <v>1.0800000000000001E-2</v>
      </c>
      <c r="E66" s="28">
        <v>4.2900000000000001E-2</v>
      </c>
      <c r="F66" s="27">
        <v>0.13150000000000001</v>
      </c>
    </row>
    <row r="67" spans="1:6" ht="19" x14ac:dyDescent="0.25">
      <c r="A67" s="25">
        <v>1994</v>
      </c>
      <c r="B67" s="28">
        <v>0.67290000000000005</v>
      </c>
      <c r="C67" s="28">
        <v>0.1386</v>
      </c>
      <c r="D67" s="28">
        <v>1.11E-2</v>
      </c>
      <c r="E67" s="28">
        <v>4.4900000000000002E-2</v>
      </c>
      <c r="F67" s="27">
        <v>0.13700000000000001</v>
      </c>
    </row>
    <row r="68" spans="1:6" ht="19" x14ac:dyDescent="0.25">
      <c r="A68" s="25">
        <v>1995</v>
      </c>
      <c r="B68" s="28">
        <v>0.66249999999999998</v>
      </c>
      <c r="C68" s="28">
        <v>0.14000000000000001</v>
      </c>
      <c r="D68" s="28">
        <v>1.1299999999999999E-2</v>
      </c>
      <c r="E68" s="28">
        <v>4.6600000000000003E-2</v>
      </c>
      <c r="F68" s="27">
        <v>0.14399999999999999</v>
      </c>
    </row>
    <row r="69" spans="1:6" ht="19" x14ac:dyDescent="0.25">
      <c r="A69" s="25">
        <v>1996</v>
      </c>
      <c r="B69" s="28">
        <v>0.65159999999999996</v>
      </c>
      <c r="C69" s="28">
        <v>0.1404</v>
      </c>
      <c r="D69" s="28">
        <v>1.15E-2</v>
      </c>
      <c r="E69" s="28">
        <v>4.8099999999999997E-2</v>
      </c>
      <c r="F69" s="27">
        <v>0.15279999999999999</v>
      </c>
    </row>
    <row r="70" spans="1:6" ht="19" x14ac:dyDescent="0.25">
      <c r="A70" s="25">
        <v>1997</v>
      </c>
      <c r="B70" s="28">
        <v>0.64239999999999997</v>
      </c>
      <c r="C70" s="28">
        <v>0.14030000000000001</v>
      </c>
      <c r="D70" s="28">
        <v>1.1599999999999999E-2</v>
      </c>
      <c r="E70" s="28">
        <v>4.8800000000000003E-2</v>
      </c>
      <c r="F70" s="27">
        <v>0.16139999999999999</v>
      </c>
    </row>
    <row r="71" spans="1:6" ht="19" x14ac:dyDescent="0.25">
      <c r="A71" s="25">
        <v>1998</v>
      </c>
      <c r="B71" s="28">
        <v>0.63560000000000005</v>
      </c>
      <c r="C71" s="28">
        <v>0.13950000000000001</v>
      </c>
      <c r="D71" s="28">
        <v>1.17E-2</v>
      </c>
      <c r="E71" s="28">
        <v>4.9200000000000001E-2</v>
      </c>
      <c r="F71" s="27">
        <v>0.16850000000000001</v>
      </c>
    </row>
    <row r="72" spans="1:6" ht="19" x14ac:dyDescent="0.25">
      <c r="A72" s="25">
        <v>1999</v>
      </c>
      <c r="B72" s="28">
        <v>0.62870000000000004</v>
      </c>
      <c r="C72" s="28">
        <v>0.13950000000000001</v>
      </c>
      <c r="D72" s="28">
        <v>1.2E-2</v>
      </c>
      <c r="E72" s="28">
        <v>4.9700000000000001E-2</v>
      </c>
      <c r="F72" s="27">
        <v>0.17469999999999999</v>
      </c>
    </row>
    <row r="73" spans="1:6" ht="19" x14ac:dyDescent="0.25">
      <c r="A73" s="25">
        <v>2000</v>
      </c>
      <c r="B73" s="28">
        <v>0.61919999999999997</v>
      </c>
      <c r="C73" s="28">
        <v>0.13919999999999999</v>
      </c>
      <c r="D73" s="28">
        <v>1.0999999999999999E-2</v>
      </c>
      <c r="E73" s="28">
        <v>4.7699999999999999E-2</v>
      </c>
      <c r="F73" s="27">
        <v>0.17519999999999999</v>
      </c>
    </row>
    <row r="74" spans="1:6" ht="19" x14ac:dyDescent="0.25">
      <c r="A74" s="25">
        <v>2001</v>
      </c>
      <c r="B74" s="28">
        <v>0.61580000000000001</v>
      </c>
      <c r="C74" s="28">
        <v>0.13919999999999999</v>
      </c>
      <c r="D74" s="28">
        <v>1.06E-2</v>
      </c>
      <c r="E74" s="28">
        <v>4.7199999999999999E-2</v>
      </c>
      <c r="F74" s="27">
        <v>0.1767</v>
      </c>
    </row>
    <row r="75" spans="1:6" ht="19" x14ac:dyDescent="0.25">
      <c r="A75" s="25">
        <v>2002</v>
      </c>
      <c r="B75" s="28">
        <v>0.61219999999999997</v>
      </c>
      <c r="C75" s="28">
        <v>0.13950000000000001</v>
      </c>
      <c r="D75" s="28">
        <v>1.09E-2</v>
      </c>
      <c r="E75" s="28">
        <v>4.8099999999999997E-2</v>
      </c>
      <c r="F75" s="27">
        <v>0.17829999999999999</v>
      </c>
    </row>
    <row r="76" spans="1:6" ht="19" x14ac:dyDescent="0.25">
      <c r="A76" s="25">
        <v>2003</v>
      </c>
      <c r="B76" s="28">
        <v>0.60919999999999996</v>
      </c>
      <c r="C76" s="28">
        <v>0.13969999999999999</v>
      </c>
      <c r="D76" s="28">
        <v>1.12E-2</v>
      </c>
      <c r="E76" s="28">
        <v>4.8899999999999999E-2</v>
      </c>
      <c r="F76" s="27">
        <v>0.17979999999999999</v>
      </c>
    </row>
    <row r="77" spans="1:6" ht="19" x14ac:dyDescent="0.25">
      <c r="A77" s="25">
        <v>2004</v>
      </c>
      <c r="B77" s="28">
        <v>0.60629999999999995</v>
      </c>
      <c r="C77" s="28">
        <v>0.14000000000000001</v>
      </c>
      <c r="D77" s="28">
        <v>1.15E-2</v>
      </c>
      <c r="E77" s="28">
        <v>4.9599999999999998E-2</v>
      </c>
      <c r="F77" s="27">
        <v>0.18129999999999999</v>
      </c>
    </row>
    <row r="78" spans="1:6" ht="19" x14ac:dyDescent="0.25">
      <c r="A78" s="25">
        <v>2005</v>
      </c>
      <c r="B78" s="28">
        <v>0.60260000000000002</v>
      </c>
      <c r="C78" s="28">
        <v>0.14050000000000001</v>
      </c>
      <c r="D78" s="28">
        <v>1.1900000000000001E-2</v>
      </c>
      <c r="E78" s="28">
        <v>5.0299999999999997E-2</v>
      </c>
      <c r="F78" s="27">
        <v>0.18360000000000001</v>
      </c>
    </row>
    <row r="79" spans="1:6" ht="19" x14ac:dyDescent="0.25">
      <c r="A79" s="25">
        <v>2006</v>
      </c>
      <c r="B79" s="28">
        <v>0.59770000000000001</v>
      </c>
      <c r="C79" s="28">
        <v>0.1414</v>
      </c>
      <c r="D79" s="28">
        <v>1.2200000000000001E-2</v>
      </c>
      <c r="E79" s="28">
        <v>5.11E-2</v>
      </c>
      <c r="F79" s="27">
        <v>0.1865</v>
      </c>
    </row>
    <row r="80" spans="1:6" ht="19" x14ac:dyDescent="0.25">
      <c r="A80" s="25">
        <v>2007</v>
      </c>
      <c r="B80" s="28">
        <v>0.5927</v>
      </c>
      <c r="C80" s="28">
        <v>0.14269999999999999</v>
      </c>
      <c r="D80" s="28">
        <v>1.2500000000000001E-2</v>
      </c>
      <c r="E80" s="28">
        <v>5.1900000000000002E-2</v>
      </c>
      <c r="F80" s="27">
        <v>0.18909999999999999</v>
      </c>
    </row>
    <row r="81" spans="1:6" ht="19" x14ac:dyDescent="0.25">
      <c r="A81" s="25">
        <v>2008</v>
      </c>
      <c r="B81" s="28">
        <v>0.58660000000000001</v>
      </c>
      <c r="C81" s="28">
        <v>0.14419999999999999</v>
      </c>
      <c r="D81" s="28">
        <v>1.2699999999999999E-2</v>
      </c>
      <c r="E81" s="28">
        <v>5.28E-2</v>
      </c>
      <c r="F81" s="27">
        <v>0.1925</v>
      </c>
    </row>
    <row r="82" spans="1:6" ht="19" x14ac:dyDescent="0.25">
      <c r="A82" s="25">
        <v>2009</v>
      </c>
      <c r="B82" s="28">
        <v>0.57989999999999997</v>
      </c>
      <c r="C82" s="28">
        <v>0.14480000000000001</v>
      </c>
      <c r="D82" s="28">
        <v>1.2200000000000001E-2</v>
      </c>
      <c r="E82" s="28">
        <v>5.1900000000000002E-2</v>
      </c>
      <c r="F82" s="27">
        <v>0.19670000000000001</v>
      </c>
    </row>
    <row r="83" spans="1:6" ht="19" x14ac:dyDescent="0.25">
      <c r="A83" s="25">
        <v>2010</v>
      </c>
      <c r="B83" s="28">
        <v>0.5726</v>
      </c>
      <c r="C83" s="28">
        <v>0.14560000000000001</v>
      </c>
      <c r="D83" s="28">
        <v>1.15E-2</v>
      </c>
      <c r="E83" s="28">
        <v>5.0999999999999997E-2</v>
      </c>
      <c r="F83" s="27">
        <v>0.20100000000000001</v>
      </c>
    </row>
    <row r="84" spans="1:6" ht="19" x14ac:dyDescent="0.25">
      <c r="A84" s="25">
        <v>2011</v>
      </c>
      <c r="B84" s="28">
        <v>0.5665</v>
      </c>
      <c r="C84" s="28">
        <v>0.14680000000000001</v>
      </c>
      <c r="D84" s="28">
        <v>1.09E-2</v>
      </c>
      <c r="E84" s="28">
        <v>5.0099999999999999E-2</v>
      </c>
      <c r="F84" s="27">
        <v>0.20269999999999999</v>
      </c>
    </row>
    <row r="85" spans="1:6" ht="19" x14ac:dyDescent="0.25">
      <c r="A85" s="25">
        <v>2012</v>
      </c>
      <c r="B85" s="28">
        <v>0.56100000000000005</v>
      </c>
      <c r="C85" s="28">
        <v>0.14860000000000001</v>
      </c>
      <c r="D85" s="28">
        <v>1.09E-2</v>
      </c>
      <c r="E85" s="28">
        <v>5.0900000000000001E-2</v>
      </c>
      <c r="F85" s="27">
        <v>0.20449999999999999</v>
      </c>
    </row>
    <row r="86" spans="1:6" ht="19" x14ac:dyDescent="0.25">
      <c r="A86" s="25">
        <v>2013</v>
      </c>
      <c r="B86" s="28">
        <v>0.55589999999999995</v>
      </c>
      <c r="C86" s="28">
        <v>0.1492</v>
      </c>
      <c r="D86" s="28">
        <v>1.09E-2</v>
      </c>
      <c r="E86" s="28">
        <v>5.1799999999999999E-2</v>
      </c>
      <c r="F86" s="27">
        <v>0.20699999999999999</v>
      </c>
    </row>
    <row r="87" spans="1:6" ht="19" x14ac:dyDescent="0.25">
      <c r="A87" s="25">
        <v>2014</v>
      </c>
      <c r="B87" s="28">
        <v>0.55100000000000005</v>
      </c>
      <c r="C87" s="28">
        <v>0.14849999999999999</v>
      </c>
      <c r="D87" s="28">
        <v>1.0800000000000001E-2</v>
      </c>
      <c r="E87" s="28">
        <v>5.2900000000000003E-2</v>
      </c>
      <c r="F87" s="27">
        <v>0.2104</v>
      </c>
    </row>
    <row r="88" spans="1:6" ht="20" thickBot="1" x14ac:dyDescent="0.3">
      <c r="A88" s="29">
        <v>2015</v>
      </c>
      <c r="B88" s="30">
        <v>0.54630000000000001</v>
      </c>
      <c r="C88" s="30">
        <v>0.1472</v>
      </c>
      <c r="D88" s="30">
        <v>1.0699999999999999E-2</v>
      </c>
      <c r="E88" s="30">
        <v>5.4100000000000002E-2</v>
      </c>
      <c r="F88" s="31">
        <v>0.214</v>
      </c>
    </row>
    <row r="89" spans="1:6" x14ac:dyDescent="0.15">
      <c r="A89" t="s">
        <v>25</v>
      </c>
    </row>
  </sheetData>
  <mergeCells count="41">
    <mergeCell ref="AJ6:AK6"/>
    <mergeCell ref="AN6:AO6"/>
    <mergeCell ref="T5:V5"/>
    <mergeCell ref="T6:U6"/>
    <mergeCell ref="E6:F6"/>
    <mergeCell ref="K6:L6"/>
    <mergeCell ref="N5:P5"/>
    <mergeCell ref="Q5:S5"/>
    <mergeCell ref="AH6:AI6"/>
    <mergeCell ref="CP6:CQ6"/>
    <mergeCell ref="BJ6:BK6"/>
    <mergeCell ref="AX6:AY6"/>
    <mergeCell ref="AZ6:BA6"/>
    <mergeCell ref="BD6:BE6"/>
    <mergeCell ref="BF6:BG6"/>
    <mergeCell ref="BH6:BI6"/>
    <mergeCell ref="BZ6:CA6"/>
    <mergeCell ref="CJ6:CK6"/>
    <mergeCell ref="CL6:CM6"/>
    <mergeCell ref="CN6:CO6"/>
    <mergeCell ref="BN6:BO6"/>
    <mergeCell ref="CD6:CE6"/>
    <mergeCell ref="BV6:BW6"/>
    <mergeCell ref="BP6:BQ6"/>
    <mergeCell ref="BT6:BU6"/>
    <mergeCell ref="B5:D5"/>
    <mergeCell ref="E5:G5"/>
    <mergeCell ref="H5:J5"/>
    <mergeCell ref="K5:M5"/>
    <mergeCell ref="CF6:CG6"/>
    <mergeCell ref="B6:C6"/>
    <mergeCell ref="H6:I6"/>
    <mergeCell ref="N6:O6"/>
    <mergeCell ref="Z6:AA6"/>
    <mergeCell ref="AB6:AC6"/>
    <mergeCell ref="AD6:AE6"/>
    <mergeCell ref="Q6:R6"/>
    <mergeCell ref="AT6:AU6"/>
    <mergeCell ref="BX6:BY6"/>
    <mergeCell ref="AP6:AQ6"/>
    <mergeCell ref="AR6:AS6"/>
  </mergeCells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DavidKessler</dc:creator>
  <cp:lastModifiedBy>Microsoft Office User</cp:lastModifiedBy>
  <dcterms:created xsi:type="dcterms:W3CDTF">2014-06-03T17:16:45Z</dcterms:created>
  <dcterms:modified xsi:type="dcterms:W3CDTF">2019-08-12T14:38:07Z</dcterms:modified>
</cp:coreProperties>
</file>