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codeName="ThisWorkbook" autoCompressPictures="0"/>
  <mc:AlternateContent xmlns:mc="http://schemas.openxmlformats.org/markup-compatibility/2006">
    <mc:Choice Requires="x15">
      <x15ac:absPath xmlns:x15ac="http://schemas.microsoft.com/office/spreadsheetml/2010/11/ac" url="/Users/odonnell/Downloads/APS Ed Div Stats/"/>
    </mc:Choice>
  </mc:AlternateContent>
  <xr:revisionPtr revIDLastSave="0" documentId="13_ncr:1_{4E7BB848-D6DA-6E46-B099-9B4E7D9BA5B4}" xr6:coauthVersionLast="47" xr6:coauthVersionMax="47" xr10:uidLastSave="{00000000-0000-0000-0000-000000000000}"/>
  <bookViews>
    <workbookView xWindow="-37020" yWindow="-3100" windowWidth="29640" windowHeight="16500" activeTab="1" xr2:uid="{00000000-000D-0000-FFFF-FFFF00000000}"/>
  </bookViews>
  <sheets>
    <sheet name="Data" sheetId="1" r:id="rId1"/>
    <sheet name="Graph"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6" i="1" l="1"/>
  <c r="C66" i="1"/>
  <c r="D66" i="1"/>
  <c r="E66" i="1"/>
  <c r="F66" i="1"/>
  <c r="G66" i="1"/>
  <c r="H66" i="1"/>
  <c r="B67" i="1"/>
  <c r="C67" i="1"/>
  <c r="D67" i="1"/>
  <c r="E67" i="1"/>
  <c r="F67" i="1"/>
  <c r="G67" i="1"/>
  <c r="H67" i="1"/>
  <c r="B65" i="1"/>
  <c r="C65" i="1"/>
  <c r="D65" i="1"/>
  <c r="E65" i="1"/>
  <c r="F65" i="1"/>
  <c r="G65" i="1"/>
  <c r="H65" i="1"/>
  <c r="H43" i="1" l="1"/>
  <c r="H44" i="1"/>
  <c r="H45" i="1"/>
  <c r="H46" i="1"/>
  <c r="H47" i="1"/>
  <c r="H48" i="1"/>
  <c r="H49" i="1"/>
  <c r="H50" i="1"/>
  <c r="H51" i="1"/>
  <c r="H52" i="1"/>
  <c r="H53" i="1"/>
  <c r="H54" i="1"/>
  <c r="H55" i="1"/>
  <c r="H56" i="1"/>
  <c r="H57" i="1"/>
  <c r="H58" i="1"/>
  <c r="H59" i="1"/>
  <c r="H60" i="1"/>
  <c r="H61" i="1"/>
  <c r="H62" i="1"/>
  <c r="H63" i="1"/>
  <c r="H64" i="1"/>
  <c r="H42" i="1"/>
  <c r="G63" i="1" l="1"/>
  <c r="G64" i="1"/>
  <c r="F63" i="1"/>
  <c r="F64" i="1"/>
  <c r="E63" i="1"/>
  <c r="E64" i="1"/>
  <c r="D63" i="1"/>
  <c r="D64" i="1"/>
  <c r="C63" i="1"/>
  <c r="C64" i="1"/>
  <c r="B63" i="1"/>
  <c r="B64" i="1"/>
  <c r="F43" i="1" l="1"/>
  <c r="F44" i="1"/>
  <c r="F45" i="1"/>
  <c r="F46" i="1"/>
  <c r="F47" i="1"/>
  <c r="F48" i="1"/>
  <c r="F49" i="1"/>
  <c r="F50" i="1"/>
  <c r="F51" i="1"/>
  <c r="F52" i="1"/>
  <c r="F53" i="1"/>
  <c r="F54" i="1"/>
  <c r="F55" i="1"/>
  <c r="F56" i="1"/>
  <c r="F57" i="1"/>
  <c r="F58" i="1"/>
  <c r="F59" i="1"/>
  <c r="F60" i="1"/>
  <c r="F61" i="1"/>
  <c r="F62" i="1"/>
  <c r="F42" i="1"/>
  <c r="G43" i="1"/>
  <c r="G44" i="1"/>
  <c r="G45" i="1"/>
  <c r="G46" i="1"/>
  <c r="G47" i="1"/>
  <c r="G48" i="1"/>
  <c r="G49" i="1"/>
  <c r="G50" i="1"/>
  <c r="G51" i="1"/>
  <c r="G52" i="1"/>
  <c r="G53" i="1"/>
  <c r="G54" i="1"/>
  <c r="G55" i="1"/>
  <c r="G56" i="1"/>
  <c r="G57" i="1"/>
  <c r="G58" i="1"/>
  <c r="G59" i="1"/>
  <c r="G60" i="1"/>
  <c r="G61" i="1"/>
  <c r="G62" i="1"/>
  <c r="G42" i="1"/>
  <c r="E43" i="1"/>
  <c r="E44" i="1"/>
  <c r="E45" i="1"/>
  <c r="E46" i="1"/>
  <c r="E47" i="1"/>
  <c r="E48" i="1"/>
  <c r="E49" i="1"/>
  <c r="E50" i="1"/>
  <c r="E51" i="1"/>
  <c r="E52" i="1"/>
  <c r="E53" i="1"/>
  <c r="E54" i="1"/>
  <c r="E55" i="1"/>
  <c r="E56" i="1"/>
  <c r="E57" i="1"/>
  <c r="E58" i="1"/>
  <c r="E59" i="1"/>
  <c r="E60" i="1"/>
  <c r="E61" i="1"/>
  <c r="E62" i="1"/>
  <c r="E42" i="1"/>
  <c r="D43" i="1"/>
  <c r="D44" i="1"/>
  <c r="D45" i="1"/>
  <c r="D46" i="1"/>
  <c r="D47" i="1"/>
  <c r="D48" i="1"/>
  <c r="D49" i="1"/>
  <c r="D50" i="1"/>
  <c r="D51" i="1"/>
  <c r="D52" i="1"/>
  <c r="D53" i="1"/>
  <c r="D54" i="1"/>
  <c r="D55" i="1"/>
  <c r="D56" i="1"/>
  <c r="D57" i="1"/>
  <c r="D58" i="1"/>
  <c r="D59" i="1"/>
  <c r="D60" i="1"/>
  <c r="D61" i="1"/>
  <c r="D62" i="1"/>
  <c r="D42" i="1"/>
  <c r="C43" i="1"/>
  <c r="C44" i="1"/>
  <c r="C45" i="1"/>
  <c r="C46" i="1"/>
  <c r="C47" i="1"/>
  <c r="C48" i="1"/>
  <c r="C49" i="1"/>
  <c r="C50" i="1"/>
  <c r="C51" i="1"/>
  <c r="C52" i="1"/>
  <c r="C53" i="1"/>
  <c r="C54" i="1"/>
  <c r="C55" i="1"/>
  <c r="C56" i="1"/>
  <c r="C57" i="1"/>
  <c r="C58" i="1"/>
  <c r="C59" i="1"/>
  <c r="C60" i="1"/>
  <c r="C61" i="1"/>
  <c r="C62" i="1"/>
  <c r="C42" i="1"/>
  <c r="B43" i="1"/>
  <c r="B44" i="1"/>
  <c r="B45" i="1"/>
  <c r="B46" i="1"/>
  <c r="B47" i="1"/>
  <c r="B48" i="1"/>
  <c r="B49" i="1"/>
  <c r="B50" i="1"/>
  <c r="B51" i="1"/>
  <c r="B52" i="1"/>
  <c r="B53" i="1"/>
  <c r="B54" i="1"/>
  <c r="B55" i="1"/>
  <c r="B56" i="1"/>
  <c r="B57" i="1"/>
  <c r="B58" i="1"/>
  <c r="B59" i="1"/>
  <c r="B60" i="1"/>
  <c r="B61" i="1"/>
  <c r="B62" i="1"/>
  <c r="B42" i="1"/>
  <c r="BS37" i="1" l="1"/>
</calcChain>
</file>

<file path=xl/sharedStrings.xml><?xml version="1.0" encoding="utf-8"?>
<sst xmlns="http://schemas.openxmlformats.org/spreadsheetml/2006/main" count="93" uniqueCount="34">
  <si>
    <t>Level of Degree or Other Award: Bachelor's Degrees</t>
  </si>
  <si>
    <t>Academic Discipline, Detailed (standardized): Chemistry, Earth Sciences, Mathematics and Statistics, Biological Sciences</t>
  </si>
  <si>
    <t>Race &amp; Ethnicity (standardized): All values</t>
  </si>
  <si>
    <t>Academic Discipline, Detailed (standardized)</t>
  </si>
  <si>
    <t>Chemistry</t>
  </si>
  <si>
    <t>Earth Sciences</t>
  </si>
  <si>
    <t>Mathematics and Statistics</t>
  </si>
  <si>
    <t>Biological Sciences</t>
  </si>
  <si>
    <t>Race &amp; Ethnicity (standardized)</t>
  </si>
  <si>
    <t/>
  </si>
  <si>
    <t>Degrees/Awards Conferred by Race (NSF population of institutions) (Sum)</t>
  </si>
  <si>
    <t>Year</t>
  </si>
  <si>
    <t>The following selection groups were used in the table:</t>
  </si>
  <si>
    <t>Physics</t>
  </si>
  <si>
    <t xml:space="preserve"> </t>
  </si>
  <si>
    <t>Academic Discipline, Broad (standardized): Engineering</t>
  </si>
  <si>
    <t>Engineering</t>
  </si>
  <si>
    <t>Total</t>
  </si>
  <si>
    <t>Percentages of Bachelor's Degrees Earned by African Americans by Major</t>
  </si>
  <si>
    <t>Math and Stats</t>
  </si>
  <si>
    <t>Biology</t>
  </si>
  <si>
    <t>Source: US Census Bureau</t>
  </si>
  <si>
    <t>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</si>
  <si>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Physics :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</si>
  <si>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Year: 2015, 2014, 2013, 2012, 2011, 2010, 2009, 2008, 2007, 2006, 2005, 2004, 2003, 2002, 2001, 2000, 1999, 1998, 1997, 1996, 1995</t>
  </si>
  <si>
    <t>Degrees/Awards Conferred by Race (NCES population of institutions) (Sum)</t>
  </si>
  <si>
    <t>Degrees/Awards Conferred by Race-2nd Major (NCES population of institutions) (Sum)</t>
  </si>
  <si>
    <t>Black or African American</t>
  </si>
  <si>
    <t>Total U.S</t>
  </si>
  <si>
    <t>Computer Science</t>
  </si>
  <si>
    <t>Black People age 18 to 24 years</t>
  </si>
  <si>
    <t>Years: 1995-2020</t>
  </si>
  <si>
    <t>The two columns for "Black or African American" under each category correspond to 1st and 2nd majors. Since 2016, this data was downloaded from IPEDS and aggregated instead of beind reported separately.</t>
  </si>
  <si>
    <t>"Total US" excludes nonresident degree recipients but includes all other demographic categories reported by IPEDS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</si>
</sst>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sz val="10"/>
      <name val="Arial"/>
      <family val="2"/>
    </font>
    <font>
      <b/>
      <sz val="10"/>
      <name val="Arial"/>
      <family val="2"/>
    </font>
    <font>
      <sz val="10"/>
      <name val="Arial"/>
      <family val="2"/>
    </font>
    <font>
      <u/>
      <sz val="10"/>
      <color theme="10"/>
      <name val="Arial"/>
      <family val="2"/>
    </font>
    <font>
      <u/>
      <sz val="10"/>
      <color theme="11"/>
      <name val="Arial"/>
      <family val="2"/>
    </font>
    <font>
      <sz val="12"/>
      <name val="Arial"/>
      <family val="2"/>
    </font>
    <font>
      <b/>
      <sz val="24"/>
      <color rgb="FF000000"/>
      <name val="Arial"/>
      <family val="2"/>
    </font>
    <font>
      <sz val="11"/>
      <color rgb="FF000000"/>
      <name val="Calibri"/>
      <family val="2"/>
    </font>
  </fonts>
  <fills count="11">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7" tint="0.59999389629810485"/>
        <bgColor indexed="64"/>
      </patternFill>
    </fill>
    <fill>
      <patternFill patternType="solid">
        <fgColor theme="9" tint="0.59999389629810485"/>
        <bgColor indexed="64"/>
      </patternFill>
    </fill>
    <fill>
      <patternFill patternType="solid">
        <fgColor rgb="FF17B505"/>
        <bgColor indexed="64"/>
      </patternFill>
    </fill>
    <fill>
      <patternFill patternType="solid">
        <fgColor theme="8" tint="0.59999389629810485"/>
        <bgColor indexed="64"/>
      </patternFill>
    </fill>
    <fill>
      <patternFill patternType="solid">
        <fgColor rgb="FF75DAA8"/>
        <bgColor indexed="64"/>
      </patternFill>
    </fill>
    <fill>
      <patternFill patternType="solid">
        <fgColor theme="3" tint="0.59999389629810485"/>
        <bgColor indexed="64"/>
      </patternFill>
    </fill>
    <fill>
      <patternFill patternType="solid">
        <fgColor rgb="FFFFFF0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thin">
        <color indexed="8"/>
      </left>
      <right style="thin">
        <color auto="1"/>
      </right>
      <top style="thin">
        <color indexed="8"/>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style="thin">
        <color auto="1"/>
      </left>
      <right style="thin">
        <color auto="1"/>
      </right>
      <top style="thin">
        <color auto="1"/>
      </top>
      <bottom/>
      <diagonal/>
    </border>
  </borders>
  <cellStyleXfs count="48">
    <xf numFmtId="0" fontId="0" fillId="0" borderId="0"/>
    <xf numFmtId="9" fontId="1" fillId="0" borderId="0" applyFont="0" applyFill="0" applyBorder="0" applyAlignment="0" applyProtection="0"/>
    <xf numFmtId="0" fontId="3" fillId="3" borderId="2" applyNumberFormat="0" applyFon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2">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0" fillId="0" borderId="1" xfId="0" applyBorder="1"/>
    <xf numFmtId="3" fontId="0" fillId="0" borderId="1" xfId="0" applyNumberFormat="1" applyBorder="1"/>
    <xf numFmtId="0" fontId="0" fillId="2" borderId="1" xfId="0" applyFill="1" applyBorder="1" applyAlignment="1">
      <alignment horizontal="left" vertical="center"/>
    </xf>
    <xf numFmtId="0" fontId="0" fillId="0" borderId="4" xfId="0" applyBorder="1"/>
    <xf numFmtId="0" fontId="6" fillId="0" borderId="0" xfId="0" applyFont="1"/>
    <xf numFmtId="0" fontId="2" fillId="2" borderId="4" xfId="0" applyFont="1" applyFill="1" applyBorder="1" applyAlignment="1">
      <alignment horizontal="left" vertical="center"/>
    </xf>
    <xf numFmtId="0" fontId="0" fillId="2" borderId="4" xfId="0" applyFill="1" applyBorder="1" applyAlignment="1">
      <alignment horizontal="left" vertical="center"/>
    </xf>
    <xf numFmtId="3" fontId="0" fillId="0" borderId="0" xfId="0" applyNumberFormat="1"/>
    <xf numFmtId="0" fontId="1" fillId="0" borderId="0" xfId="0" applyFont="1"/>
    <xf numFmtId="3" fontId="0" fillId="0" borderId="6" xfId="0" applyNumberFormat="1" applyBorder="1"/>
    <xf numFmtId="0" fontId="0" fillId="2" borderId="5" xfId="0" applyFill="1" applyBorder="1" applyAlignment="1">
      <alignment horizontal="left" vertical="center"/>
    </xf>
    <xf numFmtId="3" fontId="0" fillId="0" borderId="8" xfId="0" applyNumberFormat="1" applyBorder="1"/>
    <xf numFmtId="0" fontId="7" fillId="0" borderId="0" xfId="0" applyFont="1" applyAlignment="1">
      <alignment horizontal="center" vertical="center"/>
    </xf>
    <xf numFmtId="2" fontId="0" fillId="0" borderId="0" xfId="0" applyNumberFormat="1"/>
    <xf numFmtId="9" fontId="0" fillId="0" borderId="0" xfId="1" applyFont="1"/>
    <xf numFmtId="0" fontId="0" fillId="2" borderId="9" xfId="0" applyFill="1" applyBorder="1" applyAlignment="1">
      <alignment horizontal="left" vertical="center"/>
    </xf>
    <xf numFmtId="0" fontId="2" fillId="4" borderId="4" xfId="0" applyFont="1" applyFill="1" applyBorder="1"/>
    <xf numFmtId="0" fontId="2" fillId="5" borderId="4" xfId="0" applyFont="1" applyFill="1" applyBorder="1"/>
    <xf numFmtId="3" fontId="0" fillId="0" borderId="10" xfId="0" applyNumberFormat="1" applyBorder="1"/>
    <xf numFmtId="0" fontId="0" fillId="0" borderId="11" xfId="0" applyBorder="1"/>
    <xf numFmtId="3" fontId="0" fillId="0" borderId="12" xfId="0" applyNumberFormat="1" applyBorder="1"/>
    <xf numFmtId="0" fontId="0" fillId="0" borderId="13" xfId="0" applyBorder="1"/>
    <xf numFmtId="3" fontId="0" fillId="0" borderId="13" xfId="0" applyNumberFormat="1" applyBorder="1"/>
    <xf numFmtId="0" fontId="2" fillId="6" borderId="4" xfId="0" applyFont="1" applyFill="1" applyBorder="1"/>
    <xf numFmtId="3" fontId="0" fillId="0" borderId="5" xfId="0" applyNumberFormat="1" applyBorder="1"/>
    <xf numFmtId="0" fontId="2" fillId="7" borderId="4" xfId="0" applyFont="1" applyFill="1" applyBorder="1"/>
    <xf numFmtId="0" fontId="2" fillId="8" borderId="4" xfId="0" applyFont="1" applyFill="1" applyBorder="1"/>
    <xf numFmtId="0" fontId="2" fillId="9" borderId="4" xfId="0" applyFont="1" applyFill="1" applyBorder="1"/>
    <xf numFmtId="0" fontId="0" fillId="9" borderId="1" xfId="0" applyFill="1" applyBorder="1"/>
    <xf numFmtId="0" fontId="2" fillId="0" borderId="0" xfId="0" applyFont="1" applyAlignment="1">
      <alignment horizontal="center" vertical="center" wrapText="1"/>
    </xf>
    <xf numFmtId="0" fontId="2" fillId="2" borderId="15" xfId="0" applyFont="1" applyFill="1" applyBorder="1" applyAlignment="1">
      <alignment horizontal="center" vertical="center" wrapText="1"/>
    </xf>
    <xf numFmtId="0" fontId="0" fillId="0" borderId="15" xfId="0" applyBorder="1"/>
    <xf numFmtId="3" fontId="0" fillId="0" borderId="15" xfId="0" applyNumberFormat="1" applyBorder="1"/>
    <xf numFmtId="0" fontId="2" fillId="2" borderId="6" xfId="0" applyFont="1" applyFill="1" applyBorder="1" applyAlignment="1">
      <alignment horizontal="center" vertical="center" wrapText="1"/>
    </xf>
    <xf numFmtId="3" fontId="0" fillId="0" borderId="0" xfId="2" applyNumberFormat="1" applyFont="1" applyFill="1" applyBorder="1"/>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2" borderId="21" xfId="0" applyFill="1" applyBorder="1" applyAlignment="1">
      <alignment horizontal="left" vertical="center"/>
    </xf>
    <xf numFmtId="0" fontId="0" fillId="2" borderId="16" xfId="0" applyFill="1" applyBorder="1" applyAlignment="1">
      <alignment horizontal="left" vertical="center"/>
    </xf>
    <xf numFmtId="3" fontId="0" fillId="0" borderId="16" xfId="2" applyNumberFormat="1" applyFont="1" applyFill="1" applyBorder="1"/>
    <xf numFmtId="3" fontId="0" fillId="0" borderId="16" xfId="0" applyNumberFormat="1" applyBorder="1"/>
    <xf numFmtId="0" fontId="0" fillId="0" borderId="14" xfId="0" applyBorder="1"/>
    <xf numFmtId="0" fontId="0" fillId="0" borderId="3" xfId="0" applyBorder="1"/>
    <xf numFmtId="0" fontId="0" fillId="0" borderId="16" xfId="0" applyBorder="1"/>
    <xf numFmtId="3" fontId="0" fillId="0" borderId="14" xfId="0" applyNumberFormat="1" applyBorder="1"/>
    <xf numFmtId="0" fontId="0" fillId="0" borderId="5" xfId="0" applyBorder="1"/>
    <xf numFmtId="3" fontId="0" fillId="0" borderId="3" xfId="0" applyNumberFormat="1" applyBorder="1"/>
    <xf numFmtId="3" fontId="0" fillId="0" borderId="7" xfId="2" applyNumberFormat="1" applyFont="1" applyFill="1" applyBorder="1"/>
    <xf numFmtId="3" fontId="0" fillId="0" borderId="9" xfId="2" applyNumberFormat="1" applyFont="1" applyFill="1" applyBorder="1"/>
    <xf numFmtId="0" fontId="0" fillId="0" borderId="21" xfId="0" applyBorder="1"/>
    <xf numFmtId="3" fontId="0" fillId="0" borderId="21" xfId="0" applyNumberFormat="1" applyBorder="1"/>
    <xf numFmtId="3" fontId="0" fillId="0" borderId="21" xfId="2" applyNumberFormat="1" applyFont="1" applyFill="1" applyBorder="1"/>
    <xf numFmtId="0" fontId="2" fillId="0" borderId="0" xfId="0" applyFont="1" applyAlignment="1">
      <alignment vertical="center" wrapText="1"/>
    </xf>
    <xf numFmtId="0" fontId="0" fillId="2" borderId="0" xfId="0" applyFill="1" applyAlignment="1">
      <alignment horizontal="left" vertical="center"/>
    </xf>
    <xf numFmtId="10" fontId="0" fillId="0" borderId="0" xfId="0" applyNumberFormat="1"/>
    <xf numFmtId="0" fontId="0" fillId="2" borderId="8" xfId="0" applyFill="1" applyBorder="1" applyAlignment="1">
      <alignment horizontal="left" vertical="center"/>
    </xf>
    <xf numFmtId="10" fontId="1" fillId="0" borderId="0" xfId="0" applyNumberFormat="1" applyFont="1" applyAlignment="1">
      <alignment horizontal="right" wrapText="1"/>
    </xf>
    <xf numFmtId="164" fontId="0" fillId="0" borderId="4" xfId="1" applyNumberFormat="1" applyFont="1" applyBorder="1"/>
    <xf numFmtId="10" fontId="8" fillId="0" borderId="0" xfId="0" applyNumberFormat="1" applyFont="1"/>
    <xf numFmtId="0" fontId="2" fillId="5" borderId="16"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xf numFmtId="0" fontId="2" fillId="2" borderId="17" xfId="0" applyFont="1" applyFill="1" applyBorder="1" applyAlignment="1">
      <alignment horizontal="center" vertical="center" wrapText="1"/>
    </xf>
    <xf numFmtId="0" fontId="0" fillId="0" borderId="17" xfId="0" applyBorder="1"/>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xf numFmtId="0" fontId="2" fillId="2" borderId="16" xfId="0" applyFont="1" applyFill="1" applyBorder="1" applyAlignment="1">
      <alignment horizontal="center" vertical="center" wrapText="1"/>
    </xf>
    <xf numFmtId="0" fontId="0" fillId="0" borderId="16" xfId="0" applyBorder="1"/>
    <xf numFmtId="0" fontId="2" fillId="2" borderId="15"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9" borderId="16" xfId="0" applyFont="1" applyFill="1" applyBorder="1" applyAlignment="1">
      <alignment horizontal="center" vertical="center" wrapText="1"/>
    </xf>
  </cellXfs>
  <cellStyles count="48">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Followed Hyperlink" xfId="47"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Hyperlink" xfId="46" builtinId="8" hidden="1"/>
    <cellStyle name="Normal" xfId="0" builtinId="0"/>
    <cellStyle name="Normal 2" xfId="41" xr:uid="{00000000-0005-0000-0000-00002D000000}"/>
    <cellStyle name="Note" xfId="2" builtinId="10"/>
    <cellStyle name="Percent" xfId="1"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Bachelor's Degrees</a:t>
            </a:r>
            <a:r>
              <a:rPr lang="en-US" baseline="0"/>
              <a:t> Earned by</a:t>
            </a:r>
          </a:p>
          <a:p>
            <a:pPr>
              <a:defRPr/>
            </a:pPr>
            <a:r>
              <a:rPr lang="en-US" baseline="0"/>
              <a:t> </a:t>
            </a:r>
            <a:r>
              <a:rPr lang="en-US"/>
              <a:t>African Americans </a:t>
            </a:r>
          </a:p>
        </c:rich>
      </c:tx>
      <c:layout>
        <c:manualLayout>
          <c:xMode val="edge"/>
          <c:yMode val="edge"/>
          <c:x val="0.33427491036534052"/>
          <c:y val="2.7203372305734507E-2"/>
        </c:manualLayout>
      </c:layout>
      <c:overlay val="0"/>
    </c:title>
    <c:autoTitleDeleted val="0"/>
    <c:plotArea>
      <c:layout>
        <c:manualLayout>
          <c:layoutTarget val="inner"/>
          <c:xMode val="edge"/>
          <c:yMode val="edge"/>
          <c:x val="8.5186777370041863E-2"/>
          <c:y val="0.18287918555635091"/>
          <c:w val="0.63997146360803259"/>
          <c:h val="0.72882637397598027"/>
        </c:manualLayout>
      </c:layout>
      <c:scatterChart>
        <c:scatterStyle val="lineMarker"/>
        <c:varyColors val="0"/>
        <c:ser>
          <c:idx val="7"/>
          <c:order val="0"/>
          <c:tx>
            <c:v> Computer Science</c:v>
          </c:tx>
          <c:spPr>
            <a:ln>
              <a:solidFill>
                <a:srgbClr val="00B0F0"/>
              </a:solidFill>
            </a:ln>
          </c:spPr>
          <c:marker>
            <c:symbol val="none"/>
          </c:marker>
          <c:xVal>
            <c:numRef>
              <c:f>Data!$A$42:$A$67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Data!$H$42:$H$67</c:f>
              <c:numCache>
                <c:formatCode>0.0%</c:formatCode>
                <c:ptCount val="26"/>
                <c:pt idx="0">
                  <c:v>0.10089224433768017</c:v>
                </c:pt>
                <c:pt idx="1">
                  <c:v>9.8592124056315039E-2</c:v>
                </c:pt>
                <c:pt idx="2">
                  <c:v>9.3361159237675226E-2</c:v>
                </c:pt>
                <c:pt idx="3">
                  <c:v>9.3622697285410436E-2</c:v>
                </c:pt>
                <c:pt idx="4">
                  <c:v>9.0090386195562866E-2</c:v>
                </c:pt>
                <c:pt idx="5">
                  <c:v>8.9981076254697617E-2</c:v>
                </c:pt>
                <c:pt idx="6">
                  <c:v>9.3504939967214568E-2</c:v>
                </c:pt>
                <c:pt idx="7">
                  <c:v>9.3870032139217685E-2</c:v>
                </c:pt>
                <c:pt idx="8">
                  <c:v>0.1038961038961039</c:v>
                </c:pt>
                <c:pt idx="9">
                  <c:v>0.1031354214346433</c:v>
                </c:pt>
                <c:pt idx="10">
                  <c:v>0.10474354167782479</c:v>
                </c:pt>
                <c:pt idx="11">
                  <c:v>0.10860080702976178</c:v>
                </c:pt>
                <c:pt idx="12">
                  <c:v>0.1064885320042457</c:v>
                </c:pt>
                <c:pt idx="13">
                  <c:v>0.10142407057340895</c:v>
                </c:pt>
                <c:pt idx="14">
                  <c:v>9.9310274617596908E-2</c:v>
                </c:pt>
                <c:pt idx="15">
                  <c:v>9.4647487646166636E-2</c:v>
                </c:pt>
                <c:pt idx="16">
                  <c:v>9.9964057866834391E-2</c:v>
                </c:pt>
                <c:pt idx="17">
                  <c:v>9.9559327566508898E-2</c:v>
                </c:pt>
                <c:pt idx="18">
                  <c:v>9.8630706963725084E-2</c:v>
                </c:pt>
                <c:pt idx="19">
                  <c:v>9.0064802301001487E-2</c:v>
                </c:pt>
                <c:pt idx="20">
                  <c:v>9.2350625887211255E-2</c:v>
                </c:pt>
                <c:pt idx="21">
                  <c:v>9.0884556769113542E-2</c:v>
                </c:pt>
                <c:pt idx="22">
                  <c:v>8.8921662184436534E-2</c:v>
                </c:pt>
                <c:pt idx="23">
                  <c:v>8.767094521878363E-2</c:v>
                </c:pt>
                <c:pt idx="24">
                  <c:v>8.8564007244304646E-2</c:v>
                </c:pt>
                <c:pt idx="25">
                  <c:v>8.6072004652540793E-2</c:v>
                </c:pt>
              </c:numCache>
            </c:numRef>
          </c:yVal>
          <c:smooth val="0"/>
          <c:extLst>
            <c:ext xmlns:c16="http://schemas.microsoft.com/office/drawing/2014/chart" uri="{C3380CC4-5D6E-409C-BE32-E72D297353CC}">
              <c16:uniqueId val="{00000001-331B-F441-924B-5E4AF0085395}"/>
            </c:ext>
          </c:extLst>
        </c:ser>
        <c:ser>
          <c:idx val="6"/>
          <c:order val="1"/>
          <c:tx>
            <c:v>College-Age US Population</c:v>
          </c:tx>
          <c:spPr>
            <a:ln cap="rnd">
              <a:solidFill>
                <a:schemeClr val="tx1"/>
              </a:solidFill>
              <a:prstDash val="sysDash"/>
            </a:ln>
          </c:spPr>
          <c:marker>
            <c:symbol val="none"/>
          </c:marker>
          <c:xVal>
            <c:numRef>
              <c:f>Data!$A$70:$A$90</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Data!$B$70:$B$90</c:f>
              <c:numCache>
                <c:formatCode>0.00%</c:formatCode>
                <c:ptCount val="21"/>
                <c:pt idx="0">
                  <c:v>0.14530000000000001</c:v>
                </c:pt>
                <c:pt idx="1">
                  <c:v>0.1457</c:v>
                </c:pt>
                <c:pt idx="2">
                  <c:v>0.14610000000000001</c:v>
                </c:pt>
                <c:pt idx="3">
                  <c:v>0.14630000000000001</c:v>
                </c:pt>
                <c:pt idx="4">
                  <c:v>0.14660000000000001</c:v>
                </c:pt>
                <c:pt idx="5">
                  <c:v>0.14699999999999999</c:v>
                </c:pt>
                <c:pt idx="6">
                  <c:v>0.1479</c:v>
                </c:pt>
                <c:pt idx="7">
                  <c:v>0.14929999999999999</c:v>
                </c:pt>
                <c:pt idx="8">
                  <c:v>0.15110000000000001</c:v>
                </c:pt>
                <c:pt idx="9">
                  <c:v>0.15373464789736729</c:v>
                </c:pt>
                <c:pt idx="10">
                  <c:v>0.1549523963188765</c:v>
                </c:pt>
                <c:pt idx="11">
                  <c:v>0.15738955413403655</c:v>
                </c:pt>
                <c:pt idx="12">
                  <c:v>0.16061131249561858</c:v>
                </c:pt>
                <c:pt idx="13">
                  <c:v>0.16333940218091825</c:v>
                </c:pt>
                <c:pt idx="14">
                  <c:v>0.16560106269724362</c:v>
                </c:pt>
                <c:pt idx="15">
                  <c:v>0.16702988815851391</c:v>
                </c:pt>
                <c:pt idx="16">
                  <c:v>0.16804868772125284</c:v>
                </c:pt>
                <c:pt idx="17">
                  <c:v>0.16803048504985948</c:v>
                </c:pt>
                <c:pt idx="18">
                  <c:v>0.16773459210244734</c:v>
                </c:pt>
                <c:pt idx="19">
                  <c:v>0.16732723446128769</c:v>
                </c:pt>
                <c:pt idx="20">
                  <c:v>0.16720576446227159</c:v>
                </c:pt>
              </c:numCache>
            </c:numRef>
          </c:yVal>
          <c:smooth val="0"/>
          <c:extLst>
            <c:ext xmlns:c16="http://schemas.microsoft.com/office/drawing/2014/chart" uri="{C3380CC4-5D6E-409C-BE32-E72D297353CC}">
              <c16:uniqueId val="{00000000-C34B-C749-8A69-9E442D1DC312}"/>
            </c:ext>
          </c:extLst>
        </c:ser>
        <c:ser>
          <c:idx val="0"/>
          <c:order val="2"/>
          <c:tx>
            <c:v> Biology</c:v>
          </c:tx>
          <c:spPr>
            <a:ln w="47625">
              <a:solidFill>
                <a:schemeClr val="accent5">
                  <a:lumMod val="50000"/>
                </a:schemeClr>
              </a:solidFill>
            </a:ln>
          </c:spPr>
          <c:marker>
            <c:symbol val="none"/>
          </c:marker>
          <c:xVal>
            <c:numRef>
              <c:f>Data!$A$42:$A$67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Data!$E$42:$E$67</c:f>
              <c:numCache>
                <c:formatCode>0.0%</c:formatCode>
                <c:ptCount val="26"/>
                <c:pt idx="0">
                  <c:v>5.812217886237344E-2</c:v>
                </c:pt>
                <c:pt idx="1">
                  <c:v>6.2624598401845297E-2</c:v>
                </c:pt>
                <c:pt idx="2">
                  <c:v>6.4798956680231917E-2</c:v>
                </c:pt>
                <c:pt idx="3">
                  <c:v>6.9347620932144055E-2</c:v>
                </c:pt>
                <c:pt idx="4">
                  <c:v>7.2434360204144371E-2</c:v>
                </c:pt>
                <c:pt idx="5">
                  <c:v>7.4601250177134676E-2</c:v>
                </c:pt>
                <c:pt idx="6">
                  <c:v>7.6105995596908199E-2</c:v>
                </c:pt>
                <c:pt idx="7">
                  <c:v>7.5499951695488357E-2</c:v>
                </c:pt>
                <c:pt idx="8">
                  <c:v>7.7474757006700007E-2</c:v>
                </c:pt>
                <c:pt idx="9">
                  <c:v>7.8905091448344039E-2</c:v>
                </c:pt>
                <c:pt idx="10">
                  <c:v>7.5042294961382858E-2</c:v>
                </c:pt>
                <c:pt idx="11">
                  <c:v>7.4787644257818392E-2</c:v>
                </c:pt>
                <c:pt idx="12">
                  <c:v>7.4560905084788562E-2</c:v>
                </c:pt>
                <c:pt idx="13">
                  <c:v>7.361060440228627E-2</c:v>
                </c:pt>
                <c:pt idx="14">
                  <c:v>7.4126169210211687E-2</c:v>
                </c:pt>
                <c:pt idx="15">
                  <c:v>7.2681507998657566E-2</c:v>
                </c:pt>
                <c:pt idx="16">
                  <c:v>7.2172897946943981E-2</c:v>
                </c:pt>
                <c:pt idx="17">
                  <c:v>7.1779645715890628E-2</c:v>
                </c:pt>
                <c:pt idx="18">
                  <c:v>7.2402134038293917E-2</c:v>
                </c:pt>
                <c:pt idx="19">
                  <c:v>7.0701166327210949E-2</c:v>
                </c:pt>
                <c:pt idx="20">
                  <c:v>7.2394417570583694E-2</c:v>
                </c:pt>
                <c:pt idx="21">
                  <c:v>7.3962187298462378E-2</c:v>
                </c:pt>
                <c:pt idx="22">
                  <c:v>7.6930700428631593E-2</c:v>
                </c:pt>
                <c:pt idx="23">
                  <c:v>7.5795136019702197E-2</c:v>
                </c:pt>
                <c:pt idx="24">
                  <c:v>7.8244396332144681E-2</c:v>
                </c:pt>
                <c:pt idx="25">
                  <c:v>8.0052723407821658E-2</c:v>
                </c:pt>
              </c:numCache>
            </c:numRef>
          </c:yVal>
          <c:smooth val="0"/>
          <c:extLst>
            <c:ext xmlns:c16="http://schemas.microsoft.com/office/drawing/2014/chart" uri="{C3380CC4-5D6E-409C-BE32-E72D297353CC}">
              <c16:uniqueId val="{00000001-C34B-C749-8A69-9E442D1DC312}"/>
            </c:ext>
          </c:extLst>
        </c:ser>
        <c:ser>
          <c:idx val="1"/>
          <c:order val="3"/>
          <c:tx>
            <c:v> Chemistry</c:v>
          </c:tx>
          <c:spPr>
            <a:ln>
              <a:solidFill>
                <a:schemeClr val="accent1">
                  <a:lumMod val="50000"/>
                </a:schemeClr>
              </a:solidFill>
            </a:ln>
          </c:spPr>
          <c:marker>
            <c:symbol val="none"/>
          </c:marker>
          <c:xVal>
            <c:numRef>
              <c:f>Data!$A$42:$A$67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Data!$B$42:$B$67</c:f>
              <c:numCache>
                <c:formatCode>0.0%</c:formatCode>
                <c:ptCount val="26"/>
                <c:pt idx="0">
                  <c:v>7.6715176715176719E-2</c:v>
                </c:pt>
                <c:pt idx="1">
                  <c:v>7.6534576534576529E-2</c:v>
                </c:pt>
                <c:pt idx="2">
                  <c:v>8.1789683670561414E-2</c:v>
                </c:pt>
                <c:pt idx="3">
                  <c:v>7.8558489846505861E-2</c:v>
                </c:pt>
                <c:pt idx="4">
                  <c:v>8.0712579617834401E-2</c:v>
                </c:pt>
                <c:pt idx="5">
                  <c:v>8.8410991636798095E-2</c:v>
                </c:pt>
                <c:pt idx="6">
                  <c:v>8.3897292993630579E-2</c:v>
                </c:pt>
                <c:pt idx="7">
                  <c:v>8.4789577086133799E-2</c:v>
                </c:pt>
                <c:pt idx="8">
                  <c:v>7.9599916649301938E-2</c:v>
                </c:pt>
                <c:pt idx="9">
                  <c:v>8.2067817765758264E-2</c:v>
                </c:pt>
                <c:pt idx="10">
                  <c:v>7.7141458639255991E-2</c:v>
                </c:pt>
                <c:pt idx="11">
                  <c:v>7.6944065484311056E-2</c:v>
                </c:pt>
                <c:pt idx="12">
                  <c:v>7.6286684664286342E-2</c:v>
                </c:pt>
                <c:pt idx="13">
                  <c:v>7.787226946806737E-2</c:v>
                </c:pt>
                <c:pt idx="14">
                  <c:v>7.842978551193848E-2</c:v>
                </c:pt>
                <c:pt idx="15">
                  <c:v>7.2679509632224165E-2</c:v>
                </c:pt>
                <c:pt idx="16">
                  <c:v>7.2513548584077547E-2</c:v>
                </c:pt>
                <c:pt idx="17">
                  <c:v>8.1131399928392411E-2</c:v>
                </c:pt>
                <c:pt idx="18">
                  <c:v>7.6036214457490453E-2</c:v>
                </c:pt>
                <c:pt idx="19">
                  <c:v>7.4234918911583084E-2</c:v>
                </c:pt>
                <c:pt idx="20">
                  <c:v>7.0232526608365528E-2</c:v>
                </c:pt>
                <c:pt idx="21">
                  <c:v>6.731294374658657E-2</c:v>
                </c:pt>
                <c:pt idx="22">
                  <c:v>7.3120968803475059E-2</c:v>
                </c:pt>
                <c:pt idx="23">
                  <c:v>7.7780781186646844E-2</c:v>
                </c:pt>
                <c:pt idx="24">
                  <c:v>7.4097222222222217E-2</c:v>
                </c:pt>
                <c:pt idx="25">
                  <c:v>7.5381081645437456E-2</c:v>
                </c:pt>
              </c:numCache>
            </c:numRef>
          </c:yVal>
          <c:smooth val="0"/>
          <c:extLst>
            <c:ext xmlns:c16="http://schemas.microsoft.com/office/drawing/2014/chart" uri="{C3380CC4-5D6E-409C-BE32-E72D297353CC}">
              <c16:uniqueId val="{00000002-C34B-C749-8A69-9E442D1DC312}"/>
            </c:ext>
          </c:extLst>
        </c:ser>
        <c:ser>
          <c:idx val="3"/>
          <c:order val="4"/>
          <c:tx>
            <c:v> Engineering</c:v>
          </c:tx>
          <c:marker>
            <c:symbol val="none"/>
          </c:marker>
          <c:xVal>
            <c:numRef>
              <c:f>Data!$A$42:$A$67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Data!$G$42:$G$67</c:f>
              <c:numCache>
                <c:formatCode>0.0%</c:formatCode>
                <c:ptCount val="26"/>
                <c:pt idx="0">
                  <c:v>4.8581820665630708E-2</c:v>
                </c:pt>
                <c:pt idx="1">
                  <c:v>5.1423182441700958E-2</c:v>
                </c:pt>
                <c:pt idx="2">
                  <c:v>5.3458190726037629E-2</c:v>
                </c:pt>
                <c:pt idx="3">
                  <c:v>5.3659316643272149E-2</c:v>
                </c:pt>
                <c:pt idx="4">
                  <c:v>5.5893807251385007E-2</c:v>
                </c:pt>
                <c:pt idx="5">
                  <c:v>5.5845691929760716E-2</c:v>
                </c:pt>
                <c:pt idx="6">
                  <c:v>5.2613492494121901E-2</c:v>
                </c:pt>
                <c:pt idx="7">
                  <c:v>5.3284465745700595E-2</c:v>
                </c:pt>
                <c:pt idx="8">
                  <c:v>5.2242533213465191E-2</c:v>
                </c:pt>
                <c:pt idx="9">
                  <c:v>5.3689734339127583E-2</c:v>
                </c:pt>
                <c:pt idx="10">
                  <c:v>5.2341775208900196E-2</c:v>
                </c:pt>
                <c:pt idx="11">
                  <c:v>5.0446630395809627E-2</c:v>
                </c:pt>
                <c:pt idx="12">
                  <c:v>4.9395910780669142E-2</c:v>
                </c:pt>
                <c:pt idx="13">
                  <c:v>4.7160992672556766E-2</c:v>
                </c:pt>
                <c:pt idx="14">
                  <c:v>4.6609539111547499E-2</c:v>
                </c:pt>
                <c:pt idx="15">
                  <c:v>4.3983190413992845E-2</c:v>
                </c:pt>
                <c:pt idx="16">
                  <c:v>4.2576344963612865E-2</c:v>
                </c:pt>
                <c:pt idx="17">
                  <c:v>4.1825584991238014E-2</c:v>
                </c:pt>
                <c:pt idx="18">
                  <c:v>4.3172592556365234E-2</c:v>
                </c:pt>
                <c:pt idx="19">
                  <c:v>4.161652282547651E-2</c:v>
                </c:pt>
                <c:pt idx="20">
                  <c:v>4.2107887235403138E-2</c:v>
                </c:pt>
                <c:pt idx="21">
                  <c:v>4.2498298646026958E-2</c:v>
                </c:pt>
                <c:pt idx="22">
                  <c:v>4.1565996797513813E-2</c:v>
                </c:pt>
                <c:pt idx="23">
                  <c:v>4.2704174228675139E-2</c:v>
                </c:pt>
                <c:pt idx="24">
                  <c:v>4.2814230077367753E-2</c:v>
                </c:pt>
                <c:pt idx="25">
                  <c:v>4.4222784984581459E-2</c:v>
                </c:pt>
              </c:numCache>
            </c:numRef>
          </c:yVal>
          <c:smooth val="0"/>
          <c:extLst>
            <c:ext xmlns:c16="http://schemas.microsoft.com/office/drawing/2014/chart" uri="{C3380CC4-5D6E-409C-BE32-E72D297353CC}">
              <c16:uniqueId val="{00000004-C34B-C749-8A69-9E442D1DC312}"/>
            </c:ext>
          </c:extLst>
        </c:ser>
        <c:ser>
          <c:idx val="2"/>
          <c:order val="5"/>
          <c:tx>
            <c:v> Math &amp; Stats</c:v>
          </c:tx>
          <c:spPr>
            <a:ln>
              <a:solidFill>
                <a:schemeClr val="accent3">
                  <a:lumMod val="75000"/>
                </a:schemeClr>
              </a:solidFill>
            </a:ln>
          </c:spPr>
          <c:marker>
            <c:symbol val="none"/>
          </c:marker>
          <c:xVal>
            <c:numRef>
              <c:f>Data!$A$42:$A$67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Data!$D$42:$D$67</c:f>
              <c:numCache>
                <c:formatCode>0.0%</c:formatCode>
                <c:ptCount val="26"/>
                <c:pt idx="0">
                  <c:v>7.2258259164278166E-2</c:v>
                </c:pt>
                <c:pt idx="1">
                  <c:v>7.4482538160313277E-2</c:v>
                </c:pt>
                <c:pt idx="2">
                  <c:v>8.3319651945493345E-2</c:v>
                </c:pt>
                <c:pt idx="3">
                  <c:v>8.2975433774265583E-2</c:v>
                </c:pt>
                <c:pt idx="4">
                  <c:v>7.4083460043926339E-2</c:v>
                </c:pt>
                <c:pt idx="5">
                  <c:v>8.0462839341344017E-2</c:v>
                </c:pt>
                <c:pt idx="6">
                  <c:v>6.8468320013182829E-2</c:v>
                </c:pt>
                <c:pt idx="7">
                  <c:v>6.6886553654981973E-2</c:v>
                </c:pt>
                <c:pt idx="8">
                  <c:v>6.0721619243179821E-2</c:v>
                </c:pt>
                <c:pt idx="9">
                  <c:v>5.6221889055472263E-2</c:v>
                </c:pt>
                <c:pt idx="10">
                  <c:v>5.7323216221386211E-2</c:v>
                </c:pt>
                <c:pt idx="11">
                  <c:v>5.4488556175983312E-2</c:v>
                </c:pt>
                <c:pt idx="12">
                  <c:v>5.224416517055655E-2</c:v>
                </c:pt>
                <c:pt idx="13">
                  <c:v>4.8904677323860272E-2</c:v>
                </c:pt>
                <c:pt idx="14">
                  <c:v>5.0530219621023352E-2</c:v>
                </c:pt>
                <c:pt idx="15">
                  <c:v>4.8869234214061801E-2</c:v>
                </c:pt>
                <c:pt idx="16">
                  <c:v>4.5163323180338201E-2</c:v>
                </c:pt>
                <c:pt idx="17">
                  <c:v>4.9358004198603721E-2</c:v>
                </c:pt>
                <c:pt idx="18">
                  <c:v>4.8816029143897995E-2</c:v>
                </c:pt>
                <c:pt idx="19">
                  <c:v>4.7951958411759435E-2</c:v>
                </c:pt>
                <c:pt idx="20">
                  <c:v>4.6609800678910261E-2</c:v>
                </c:pt>
                <c:pt idx="21">
                  <c:v>4.4919559695173583E-2</c:v>
                </c:pt>
                <c:pt idx="22">
                  <c:v>4.488798370672098E-2</c:v>
                </c:pt>
                <c:pt idx="23">
                  <c:v>4.5251678503512242E-2</c:v>
                </c:pt>
                <c:pt idx="24">
                  <c:v>4.324283388238858E-2</c:v>
                </c:pt>
                <c:pt idx="25">
                  <c:v>4.4286515803254163E-2</c:v>
                </c:pt>
              </c:numCache>
            </c:numRef>
          </c:yVal>
          <c:smooth val="0"/>
          <c:extLst>
            <c:ext xmlns:c16="http://schemas.microsoft.com/office/drawing/2014/chart" uri="{C3380CC4-5D6E-409C-BE32-E72D297353CC}">
              <c16:uniqueId val="{00000003-C34B-C749-8A69-9E442D1DC312}"/>
            </c:ext>
          </c:extLst>
        </c:ser>
        <c:ser>
          <c:idx val="4"/>
          <c:order val="6"/>
          <c:tx>
            <c:v> Physics</c:v>
          </c:tx>
          <c:spPr>
            <a:ln w="67945" cmpd="sng">
              <a:solidFill>
                <a:schemeClr val="accent2"/>
              </a:solidFill>
            </a:ln>
            <a:effectLst>
              <a:glow>
                <a:schemeClr val="accent2">
                  <a:satMod val="175000"/>
                  <a:alpha val="40000"/>
                </a:schemeClr>
              </a:glow>
            </a:effectLst>
          </c:spPr>
          <c:marker>
            <c:symbol val="none"/>
          </c:marker>
          <c:xVal>
            <c:numRef>
              <c:f>Data!$A$42:$A$67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Data!$F$42:$F$67</c:f>
              <c:numCache>
                <c:formatCode>0.0%</c:formatCode>
                <c:ptCount val="26"/>
                <c:pt idx="0">
                  <c:v>4.6310432569974552E-2</c:v>
                </c:pt>
                <c:pt idx="1">
                  <c:v>4.8754914809960678E-2</c:v>
                </c:pt>
                <c:pt idx="2">
                  <c:v>4.4507042253521124E-2</c:v>
                </c:pt>
                <c:pt idx="3">
                  <c:v>5.2411485921382769E-2</c:v>
                </c:pt>
                <c:pt idx="4">
                  <c:v>4.8526347127121165E-2</c:v>
                </c:pt>
                <c:pt idx="5">
                  <c:v>4.5441716059836296E-2</c:v>
                </c:pt>
                <c:pt idx="6">
                  <c:v>3.7397540983606557E-2</c:v>
                </c:pt>
                <c:pt idx="7">
                  <c:v>4.6937338652898383E-2</c:v>
                </c:pt>
                <c:pt idx="8">
                  <c:v>3.5103310375472117E-2</c:v>
                </c:pt>
                <c:pt idx="9">
                  <c:v>3.7661256762380357E-2</c:v>
                </c:pt>
                <c:pt idx="10">
                  <c:v>3.6149471974004872E-2</c:v>
                </c:pt>
                <c:pt idx="11">
                  <c:v>3.6373916321145873E-2</c:v>
                </c:pt>
                <c:pt idx="12">
                  <c:v>3.23036187113857E-2</c:v>
                </c:pt>
                <c:pt idx="13">
                  <c:v>2.8240659533415192E-2</c:v>
                </c:pt>
                <c:pt idx="14">
                  <c:v>2.997370727432077E-2</c:v>
                </c:pt>
                <c:pt idx="15">
                  <c:v>2.6811471237060919E-2</c:v>
                </c:pt>
                <c:pt idx="16">
                  <c:v>2.7329601580507078E-2</c:v>
                </c:pt>
                <c:pt idx="17">
                  <c:v>2.4574961360123649E-2</c:v>
                </c:pt>
                <c:pt idx="18">
                  <c:v>2.4260694803330464E-2</c:v>
                </c:pt>
                <c:pt idx="19">
                  <c:v>2.9840577735386294E-2</c:v>
                </c:pt>
                <c:pt idx="20">
                  <c:v>2.5776602775941838E-2</c:v>
                </c:pt>
                <c:pt idx="21">
                  <c:v>3.1437875751503003E-2</c:v>
                </c:pt>
                <c:pt idx="22">
                  <c:v>3.2564450474898234E-2</c:v>
                </c:pt>
                <c:pt idx="23">
                  <c:v>2.9831387808041506E-2</c:v>
                </c:pt>
                <c:pt idx="24">
                  <c:v>3.7076271186440676E-2</c:v>
                </c:pt>
                <c:pt idx="25">
                  <c:v>3.4272300469483569E-2</c:v>
                </c:pt>
              </c:numCache>
            </c:numRef>
          </c:yVal>
          <c:smooth val="0"/>
          <c:extLst>
            <c:ext xmlns:c16="http://schemas.microsoft.com/office/drawing/2014/chart" uri="{C3380CC4-5D6E-409C-BE32-E72D297353CC}">
              <c16:uniqueId val="{00000007-C34B-C749-8A69-9E442D1DC312}"/>
            </c:ext>
          </c:extLst>
        </c:ser>
        <c:ser>
          <c:idx val="5"/>
          <c:order val="7"/>
          <c:tx>
            <c:v> Earth Sciences</c:v>
          </c:tx>
          <c:marker>
            <c:symbol val="none"/>
          </c:marker>
          <c:xVal>
            <c:numRef>
              <c:f>Data!$A$42:$A$67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Data!$C$42:$C$67</c:f>
              <c:numCache>
                <c:formatCode>0.0%</c:formatCode>
                <c:ptCount val="26"/>
                <c:pt idx="0">
                  <c:v>1.302844988035097E-2</c:v>
                </c:pt>
                <c:pt idx="1">
                  <c:v>1.2664907651715039E-2</c:v>
                </c:pt>
                <c:pt idx="2">
                  <c:v>1.0875331564986738E-2</c:v>
                </c:pt>
                <c:pt idx="3">
                  <c:v>1.6713091922005572E-2</c:v>
                </c:pt>
                <c:pt idx="4">
                  <c:v>1.9799054373522459E-2</c:v>
                </c:pt>
                <c:pt idx="5">
                  <c:v>1.2026458208057728E-2</c:v>
                </c:pt>
                <c:pt idx="6">
                  <c:v>1.5519765739385067E-2</c:v>
                </c:pt>
                <c:pt idx="7">
                  <c:v>1.2692656391659111E-2</c:v>
                </c:pt>
                <c:pt idx="8">
                  <c:v>1.3558300692979813E-2</c:v>
                </c:pt>
                <c:pt idx="9">
                  <c:v>1.3182096873083998E-2</c:v>
                </c:pt>
                <c:pt idx="10">
                  <c:v>1.7027863777089782E-2</c:v>
                </c:pt>
                <c:pt idx="11">
                  <c:v>1.3065937405044059E-2</c:v>
                </c:pt>
                <c:pt idx="12">
                  <c:v>1.9071055059981544E-2</c:v>
                </c:pt>
                <c:pt idx="13">
                  <c:v>1.8894932722588034E-2</c:v>
                </c:pt>
                <c:pt idx="14">
                  <c:v>1.7665952890792293E-2</c:v>
                </c:pt>
                <c:pt idx="15">
                  <c:v>1.8392542202066011E-2</c:v>
                </c:pt>
                <c:pt idx="16">
                  <c:v>1.7021276595744681E-2</c:v>
                </c:pt>
                <c:pt idx="17">
                  <c:v>1.9273238305561134E-2</c:v>
                </c:pt>
                <c:pt idx="18">
                  <c:v>2.0033701554016101E-2</c:v>
                </c:pt>
                <c:pt idx="19">
                  <c:v>2.0898641588296761E-2</c:v>
                </c:pt>
                <c:pt idx="20">
                  <c:v>2.3647554259799159E-2</c:v>
                </c:pt>
                <c:pt idx="21">
                  <c:v>2.00663611945015E-2</c:v>
                </c:pt>
                <c:pt idx="22">
                  <c:v>2.3208405206209818E-2</c:v>
                </c:pt>
                <c:pt idx="23">
                  <c:v>2.6755335601608414E-2</c:v>
                </c:pt>
                <c:pt idx="24">
                  <c:v>2.9040823099900432E-2</c:v>
                </c:pt>
                <c:pt idx="25">
                  <c:v>2.5888234243885019E-2</c:v>
                </c:pt>
              </c:numCache>
            </c:numRef>
          </c:yVal>
          <c:smooth val="0"/>
          <c:extLst>
            <c:ext xmlns:c16="http://schemas.microsoft.com/office/drawing/2014/chart" uri="{C3380CC4-5D6E-409C-BE32-E72D297353CC}">
              <c16:uniqueId val="{00000008-C34B-C749-8A69-9E442D1DC312}"/>
            </c:ext>
          </c:extLst>
        </c:ser>
        <c:dLbls>
          <c:showLegendKey val="0"/>
          <c:showVal val="0"/>
          <c:showCatName val="0"/>
          <c:showSerName val="0"/>
          <c:showPercent val="0"/>
          <c:showBubbleSize val="0"/>
        </c:dLbls>
        <c:axId val="2072858056"/>
        <c:axId val="2072861640"/>
      </c:scatterChart>
      <c:valAx>
        <c:axId val="2072858056"/>
        <c:scaling>
          <c:orientation val="minMax"/>
          <c:max val="2020"/>
          <c:min val="1995"/>
        </c:scaling>
        <c:delete val="0"/>
        <c:axPos val="b"/>
        <c:majorGridlines>
          <c:spPr>
            <a:ln>
              <a:solidFill>
                <a:schemeClr val="bg1">
                  <a:lumMod val="50000"/>
                </a:schemeClr>
              </a:solidFill>
              <a:prstDash val="sysDot"/>
            </a:ln>
          </c:spPr>
        </c:majorGridlines>
        <c:numFmt formatCode="General" sourceLinked="1"/>
        <c:majorTickMark val="in"/>
        <c:minorTickMark val="none"/>
        <c:tickLblPos val="nextTo"/>
        <c:spPr>
          <a:ln>
            <a:solidFill>
              <a:schemeClr val="tx1"/>
            </a:solidFill>
          </a:ln>
        </c:spPr>
        <c:crossAx val="2072861640"/>
        <c:crosses val="autoZero"/>
        <c:crossBetween val="midCat"/>
        <c:majorUnit val="5"/>
      </c:valAx>
      <c:valAx>
        <c:axId val="2072861640"/>
        <c:scaling>
          <c:orientation val="minMax"/>
          <c:max val="0.17"/>
          <c:min val="0"/>
        </c:scaling>
        <c:delete val="0"/>
        <c:axPos val="l"/>
        <c:majorGridlines>
          <c:spPr>
            <a:ln>
              <a:solidFill>
                <a:schemeClr val="bg1">
                  <a:lumMod val="50000"/>
                </a:schemeClr>
              </a:solidFill>
              <a:prstDash val="sysDot"/>
            </a:ln>
          </c:spPr>
        </c:majorGridlines>
        <c:numFmt formatCode="0%" sourceLinked="0"/>
        <c:majorTickMark val="in"/>
        <c:minorTickMark val="none"/>
        <c:tickLblPos val="nextTo"/>
        <c:spPr>
          <a:ln>
            <a:solidFill>
              <a:schemeClr val="tx1"/>
            </a:solidFill>
          </a:ln>
        </c:spPr>
        <c:crossAx val="2072858056"/>
        <c:crosses val="autoZero"/>
        <c:crossBetween val="midCat"/>
      </c:valAx>
      <c:spPr>
        <a:ln>
          <a:solidFill>
            <a:schemeClr val="tx1"/>
          </a:solidFill>
        </a:ln>
      </c:spPr>
    </c:plotArea>
    <c:legend>
      <c:legendPos val="r"/>
      <c:legendEntry>
        <c:idx val="1"/>
        <c:delete val="1"/>
      </c:legendEntry>
      <c:layout>
        <c:manualLayout>
          <c:xMode val="edge"/>
          <c:yMode val="edge"/>
          <c:x val="0.72143407143167881"/>
          <c:y val="0.18277419867971048"/>
          <c:w val="0.2785659607336784"/>
          <c:h val="0.58138089556987194"/>
        </c:manualLayout>
      </c:layout>
      <c:overlay val="0"/>
      <c:txPr>
        <a:bodyPr/>
        <a:lstStyle/>
        <a:p>
          <a:pPr>
            <a:defRPr sz="1600"/>
          </a:pPr>
          <a:endParaRPr lang="en-US"/>
        </a:p>
      </c:txPr>
    </c:legend>
    <c:plotVisOnly val="1"/>
    <c:dispBlanksAs val="gap"/>
    <c:showDLblsOverMax val="0"/>
  </c:chart>
  <c:spPr>
    <a:solidFill>
      <a:schemeClr val="bg1"/>
    </a:solidFill>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tabSelected="1" workbookViewId="0"/>
  </sheetViews>
  <pageMargins left="0.25" right="0.25" top="0.75" bottom="0.75" header="0.3" footer="0.3"/>
  <pageSetup orientation="landscape" horizontalDpi="0" verticalDpi="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absoluteAnchor>
    <xdr:pos x="0" y="0"/>
    <xdr:ext cx="9486900" cy="628650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0.33513</cdr:x>
      <cdr:y>0.27698</cdr:y>
    </cdr:from>
    <cdr:to>
      <cdr:x>0.71137</cdr:x>
      <cdr:y>0.33823</cdr:y>
    </cdr:to>
    <cdr:sp macro="" textlink="">
      <cdr:nvSpPr>
        <cdr:cNvPr id="2" name="Rectangle 1"/>
        <cdr:cNvSpPr/>
      </cdr:nvSpPr>
      <cdr:spPr>
        <a:xfrm xmlns:a="http://schemas.openxmlformats.org/drawingml/2006/main">
          <a:off x="3179357" y="1741242"/>
          <a:ext cx="3569351" cy="3850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700">
              <a:solidFill>
                <a:schemeClr val="tx1"/>
              </a:solidFill>
              <a:effectLst>
                <a:glow rad="139700">
                  <a:schemeClr val="bg1">
                    <a:alpha val="49000"/>
                  </a:schemeClr>
                </a:glow>
              </a:effectLst>
              <a:latin typeface="Arial"/>
              <a:cs typeface="Arial"/>
            </a:rPr>
            <a:t>US College-Age Black</a:t>
          </a:r>
          <a:r>
            <a:rPr lang="en-US" sz="1700" baseline="0">
              <a:solidFill>
                <a:schemeClr val="tx1"/>
              </a:solidFill>
              <a:effectLst>
                <a:glow rad="139700">
                  <a:schemeClr val="bg1">
                    <a:alpha val="49000"/>
                  </a:schemeClr>
                </a:glow>
              </a:effectLst>
              <a:latin typeface="Arial"/>
              <a:cs typeface="Arial"/>
            </a:rPr>
            <a:t> Population</a:t>
          </a:r>
          <a:endParaRPr lang="en-US" sz="1700">
            <a:solidFill>
              <a:schemeClr val="tx1"/>
            </a:solidFill>
            <a:effectLst>
              <a:glow rad="139700">
                <a:schemeClr val="bg1">
                  <a:alpha val="49000"/>
                </a:schemeClr>
              </a:glow>
            </a:effectLst>
            <a:latin typeface="Arial"/>
            <a:cs typeface="Arial"/>
          </a:endParaRPr>
        </a:p>
      </cdr:txBody>
    </cdr:sp>
  </cdr:relSizeAnchor>
  <cdr:relSizeAnchor xmlns:cdr="http://schemas.openxmlformats.org/drawingml/2006/chartDrawing">
    <cdr:from>
      <cdr:x>0.7643</cdr:x>
      <cdr:y>0.8273</cdr:y>
    </cdr:from>
    <cdr:to>
      <cdr:x>0.94463</cdr:x>
      <cdr:y>0.91481</cdr:y>
    </cdr:to>
    <cdr:sp macro="" textlink="">
      <cdr:nvSpPr>
        <cdr:cNvPr id="3" name="Rectangle 2"/>
        <cdr:cNvSpPr/>
      </cdr:nvSpPr>
      <cdr:spPr>
        <a:xfrm xmlns:a="http://schemas.openxmlformats.org/drawingml/2006/main">
          <a:off x="7027552" y="5200802"/>
          <a:ext cx="1658098" cy="550131"/>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US Census,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0.12005</cdr:x>
      <cdr:y>0</cdr:y>
    </cdr:from>
    <cdr:to>
      <cdr:x>0.21339</cdr:x>
      <cdr:y>0.11256</cdr:y>
    </cdr:to>
    <cdr:pic>
      <cdr:nvPicPr>
        <cdr:cNvPr id="5" name="Picture 4">
          <a:extLst xmlns:a="http://schemas.openxmlformats.org/drawingml/2006/main">
            <a:ext uri="{FF2B5EF4-FFF2-40B4-BE49-F238E27FC236}">
              <a16:creationId xmlns:a16="http://schemas.microsoft.com/office/drawing/2014/main" id="{5A656B76-BBF7-F041-940D-B2379D77329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41367" y="0"/>
          <a:ext cx="809641" cy="707608"/>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S91"/>
  <sheetViews>
    <sheetView showRuler="0" zoomScaleNormal="100" workbookViewId="0">
      <pane ySplit="8" topLeftCell="A9" activePane="bottomLeft" state="frozen"/>
      <selection pane="bottomLeft"/>
    </sheetView>
  </sheetViews>
  <sheetFormatPr baseColWidth="10" defaultColWidth="8.83203125" defaultRowHeight="13" x14ac:dyDescent="0.15"/>
  <cols>
    <col min="1" max="1" width="13.83203125" customWidth="1"/>
    <col min="2" max="2" width="15.5" customWidth="1"/>
    <col min="3" max="3" width="15.83203125" customWidth="1"/>
    <col min="4" max="4" width="16" customWidth="1"/>
    <col min="5" max="5" width="18.5" customWidth="1"/>
    <col min="6" max="7" width="17.1640625" customWidth="1"/>
    <col min="8" max="8" width="16.5" customWidth="1"/>
    <col min="9" max="9" width="17.5" customWidth="1"/>
    <col min="10" max="10" width="16.6640625" customWidth="1"/>
    <col min="11" max="11" width="16.1640625" customWidth="1"/>
    <col min="12" max="12" width="17" customWidth="1"/>
    <col min="13" max="13" width="17.5" customWidth="1"/>
    <col min="14" max="14" width="17.1640625" customWidth="1"/>
    <col min="15" max="15" width="17.33203125" customWidth="1"/>
    <col min="16" max="16" width="16.33203125" customWidth="1"/>
    <col min="17" max="23" width="17.6640625" customWidth="1"/>
    <col min="24" max="24" width="17.83203125" customWidth="1"/>
    <col min="25" max="25" width="17.6640625" customWidth="1"/>
    <col min="26" max="65" width="8.83203125" customWidth="1"/>
  </cols>
  <sheetData>
    <row r="1" spans="1:97" x14ac:dyDescent="0.15">
      <c r="A1" t="s">
        <v>31</v>
      </c>
      <c r="BN1" t="s">
        <v>24</v>
      </c>
      <c r="CD1" t="s">
        <v>24</v>
      </c>
    </row>
    <row r="2" spans="1:97" x14ac:dyDescent="0.15">
      <c r="A2" t="s">
        <v>0</v>
      </c>
      <c r="BN2" t="s">
        <v>0</v>
      </c>
      <c r="CD2" t="s">
        <v>0</v>
      </c>
    </row>
    <row r="3" spans="1:97" x14ac:dyDescent="0.15">
      <c r="A3" t="s">
        <v>1</v>
      </c>
    </row>
    <row r="4" spans="1:97" x14ac:dyDescent="0.15">
      <c r="A4" t="s">
        <v>32</v>
      </c>
    </row>
    <row r="5" spans="1:97" x14ac:dyDescent="0.15">
      <c r="A5" t="s">
        <v>33</v>
      </c>
      <c r="BN5" t="s">
        <v>2</v>
      </c>
      <c r="CD5" t="s">
        <v>2</v>
      </c>
    </row>
    <row r="6" spans="1:97" ht="1" customHeight="1" x14ac:dyDescent="0.15">
      <c r="A6" t="s">
        <v>2</v>
      </c>
      <c r="BN6" t="s">
        <v>22</v>
      </c>
      <c r="CC6" t="s">
        <v>14</v>
      </c>
      <c r="CD6" t="s">
        <v>15</v>
      </c>
    </row>
    <row r="7" spans="1:97" ht="78" customHeight="1" x14ac:dyDescent="0.15">
      <c r="A7" s="36" t="s">
        <v>3</v>
      </c>
      <c r="B7" s="63" t="s">
        <v>4</v>
      </c>
      <c r="C7" s="63"/>
      <c r="D7" s="63"/>
      <c r="E7" s="64" t="s">
        <v>5</v>
      </c>
      <c r="F7" s="64"/>
      <c r="G7" s="64"/>
      <c r="H7" s="65" t="s">
        <v>6</v>
      </c>
      <c r="I7" s="65"/>
      <c r="J7" s="65"/>
      <c r="K7" s="66" t="s">
        <v>7</v>
      </c>
      <c r="L7" s="66"/>
      <c r="M7" s="66"/>
      <c r="N7" s="80" t="s">
        <v>13</v>
      </c>
      <c r="O7" s="80"/>
      <c r="P7" s="80"/>
      <c r="Q7" s="81" t="s">
        <v>16</v>
      </c>
      <c r="R7" s="81"/>
      <c r="S7" s="81"/>
      <c r="T7" s="78" t="s">
        <v>29</v>
      </c>
      <c r="U7" s="78"/>
      <c r="V7" s="78"/>
      <c r="W7" s="56"/>
      <c r="X7" s="56"/>
      <c r="Y7" s="32"/>
      <c r="BR7" s="32"/>
      <c r="BS7" s="32"/>
      <c r="BT7" s="32"/>
      <c r="BU7" s="32"/>
      <c r="BV7" s="32"/>
      <c r="BW7" s="32"/>
      <c r="BX7" s="32"/>
      <c r="BY7" s="32"/>
      <c r="BZ7" s="32"/>
      <c r="CA7" s="32"/>
      <c r="CB7" s="32"/>
      <c r="CC7" s="32"/>
      <c r="CH7" s="31"/>
      <c r="CI7" s="31"/>
      <c r="CJ7" s="31"/>
      <c r="CK7" s="31"/>
      <c r="CL7" s="31"/>
      <c r="CM7" s="31"/>
      <c r="CN7" s="31"/>
      <c r="CO7" s="31"/>
      <c r="CP7" s="31"/>
      <c r="CQ7" s="31"/>
      <c r="CR7" s="31"/>
      <c r="CS7" s="31"/>
    </row>
    <row r="8" spans="1:97" ht="65" customHeight="1" x14ac:dyDescent="0.15">
      <c r="A8" s="1" t="s">
        <v>8</v>
      </c>
      <c r="B8" s="69" t="s">
        <v>27</v>
      </c>
      <c r="C8" s="70"/>
      <c r="D8" s="40" t="s">
        <v>28</v>
      </c>
      <c r="E8" s="79" t="s">
        <v>27</v>
      </c>
      <c r="F8" s="72"/>
      <c r="G8" s="40" t="s">
        <v>28</v>
      </c>
      <c r="H8" s="71" t="s">
        <v>27</v>
      </c>
      <c r="I8" s="72"/>
      <c r="J8" s="40" t="s">
        <v>28</v>
      </c>
      <c r="K8" s="79" t="s">
        <v>27</v>
      </c>
      <c r="L8" s="72"/>
      <c r="M8" s="40" t="s">
        <v>28</v>
      </c>
      <c r="N8" s="69" t="s">
        <v>27</v>
      </c>
      <c r="O8" s="70"/>
      <c r="P8" s="40" t="s">
        <v>28</v>
      </c>
      <c r="Q8" s="75" t="s">
        <v>27</v>
      </c>
      <c r="R8" s="76"/>
      <c r="S8" s="40" t="s">
        <v>28</v>
      </c>
      <c r="T8" s="75" t="s">
        <v>27</v>
      </c>
      <c r="U8" s="76"/>
      <c r="V8" s="40" t="s">
        <v>28</v>
      </c>
      <c r="X8" s="32"/>
      <c r="Z8" s="73"/>
      <c r="AA8" s="74"/>
      <c r="AB8" s="73"/>
      <c r="AC8" s="74"/>
      <c r="AD8" s="73"/>
      <c r="AE8" s="74"/>
      <c r="AH8" s="73"/>
      <c r="AI8" s="74"/>
      <c r="AJ8" s="73"/>
      <c r="AK8" s="74"/>
      <c r="AN8" s="73"/>
      <c r="AO8" s="74"/>
      <c r="AP8" s="73"/>
      <c r="AQ8" s="74"/>
      <c r="AR8" s="73"/>
      <c r="AS8" s="74"/>
      <c r="AT8" s="73"/>
      <c r="AU8" s="74"/>
      <c r="AX8" s="73"/>
      <c r="AY8" s="74"/>
      <c r="AZ8" s="73"/>
      <c r="BA8" s="74"/>
      <c r="BD8" s="73"/>
      <c r="BE8" s="74"/>
      <c r="BF8" s="73"/>
      <c r="BG8" s="74"/>
      <c r="BH8" s="73"/>
      <c r="BI8" s="74"/>
      <c r="BJ8" s="73"/>
      <c r="BK8" s="74"/>
      <c r="BN8" s="73"/>
      <c r="BO8" s="74"/>
      <c r="BP8" s="73"/>
      <c r="BQ8" s="74"/>
      <c r="BT8" s="73"/>
      <c r="BU8" s="74"/>
      <c r="BV8" s="73"/>
      <c r="BW8" s="74"/>
      <c r="BX8" s="73"/>
      <c r="BY8" s="74"/>
      <c r="BZ8" s="73"/>
      <c r="CA8" s="74"/>
      <c r="CD8" s="77"/>
      <c r="CE8" s="68"/>
      <c r="CF8" s="67"/>
      <c r="CG8" s="68"/>
      <c r="CJ8" s="67"/>
      <c r="CK8" s="68"/>
      <c r="CL8" s="67"/>
      <c r="CM8" s="68"/>
      <c r="CN8" s="67"/>
      <c r="CO8" s="68"/>
      <c r="CP8" s="67"/>
      <c r="CQ8" s="68"/>
    </row>
    <row r="9" spans="1:97" ht="93" customHeight="1" x14ac:dyDescent="0.15">
      <c r="A9" s="1" t="s">
        <v>9</v>
      </c>
      <c r="B9" s="1" t="s">
        <v>25</v>
      </c>
      <c r="C9" s="1" t="s">
        <v>26</v>
      </c>
      <c r="D9" s="1" t="s">
        <v>25</v>
      </c>
      <c r="E9" s="1" t="s">
        <v>25</v>
      </c>
      <c r="F9" s="1" t="s">
        <v>26</v>
      </c>
      <c r="G9" s="39" t="s">
        <v>25</v>
      </c>
      <c r="H9" s="1" t="s">
        <v>25</v>
      </c>
      <c r="I9" s="1" t="s">
        <v>26</v>
      </c>
      <c r="J9" s="1" t="s">
        <v>10</v>
      </c>
      <c r="K9" s="1" t="s">
        <v>25</v>
      </c>
      <c r="L9" s="1" t="s">
        <v>26</v>
      </c>
      <c r="M9" s="1" t="s">
        <v>25</v>
      </c>
      <c r="N9" s="1" t="s">
        <v>25</v>
      </c>
      <c r="O9" s="1" t="s">
        <v>26</v>
      </c>
      <c r="P9" s="1" t="s">
        <v>25</v>
      </c>
      <c r="Q9" s="38" t="s">
        <v>25</v>
      </c>
      <c r="R9" s="38" t="s">
        <v>26</v>
      </c>
      <c r="S9" s="38" t="s">
        <v>25</v>
      </c>
      <c r="T9" s="38" t="s">
        <v>25</v>
      </c>
      <c r="U9" s="38" t="s">
        <v>26</v>
      </c>
      <c r="V9" s="38" t="s">
        <v>25</v>
      </c>
      <c r="W9" s="32"/>
      <c r="X9" s="32"/>
      <c r="Y9" s="32"/>
      <c r="Z9" s="32"/>
      <c r="AA9" s="32"/>
      <c r="AB9" s="32"/>
      <c r="AC9" s="32"/>
      <c r="AD9" s="32"/>
      <c r="AE9" s="32"/>
      <c r="AH9" s="32"/>
      <c r="AI9" s="32"/>
      <c r="AJ9" s="32"/>
      <c r="AK9" s="32"/>
      <c r="AN9" s="32"/>
      <c r="AO9" s="32"/>
      <c r="AP9" s="32"/>
      <c r="AQ9" s="32"/>
      <c r="AR9" s="32"/>
      <c r="AS9" s="32"/>
      <c r="AT9" s="32"/>
      <c r="AU9" s="32"/>
      <c r="AX9" s="32"/>
      <c r="AY9" s="32"/>
      <c r="AZ9" s="32"/>
      <c r="BA9" s="32"/>
      <c r="BD9" s="32"/>
      <c r="BE9" s="32"/>
      <c r="BF9" s="32"/>
      <c r="BG9" s="32"/>
      <c r="BH9" s="32"/>
      <c r="BI9" s="32"/>
      <c r="BJ9" s="32"/>
      <c r="BK9" s="32"/>
      <c r="BN9" s="32"/>
      <c r="BO9" s="32"/>
      <c r="BP9" s="32"/>
      <c r="BQ9" s="32"/>
      <c r="BT9" s="32"/>
      <c r="BU9" s="32"/>
      <c r="BV9" s="32"/>
      <c r="BW9" s="32"/>
      <c r="BX9" s="32"/>
      <c r="BY9" s="32"/>
      <c r="BZ9" s="32"/>
      <c r="CA9" s="32"/>
      <c r="CD9" s="33"/>
      <c r="CE9" s="1"/>
      <c r="CF9" s="1"/>
      <c r="CG9" s="1"/>
      <c r="CJ9" s="1"/>
      <c r="CK9" s="1"/>
      <c r="CL9" s="1"/>
      <c r="CM9" s="1"/>
      <c r="CN9" s="1"/>
      <c r="CO9" s="1"/>
      <c r="CP9" s="1"/>
      <c r="CQ9" s="1"/>
    </row>
    <row r="10" spans="1:97" x14ac:dyDescent="0.15">
      <c r="A10" s="2" t="s">
        <v>11</v>
      </c>
      <c r="B10" s="3" t="s">
        <v>9</v>
      </c>
      <c r="C10" s="3" t="s">
        <v>9</v>
      </c>
      <c r="D10" s="3" t="s">
        <v>9</v>
      </c>
      <c r="E10" s="3" t="s">
        <v>9</v>
      </c>
      <c r="F10" s="3" t="s">
        <v>9</v>
      </c>
      <c r="G10" s="45" t="s">
        <v>9</v>
      </c>
      <c r="H10" s="3" t="s">
        <v>9</v>
      </c>
      <c r="I10" s="3" t="s">
        <v>9</v>
      </c>
      <c r="J10" s="3" t="s">
        <v>9</v>
      </c>
      <c r="K10" s="3" t="s">
        <v>9</v>
      </c>
      <c r="L10" s="3" t="s">
        <v>9</v>
      </c>
      <c r="M10" s="3" t="s">
        <v>9</v>
      </c>
      <c r="N10" s="3" t="s">
        <v>9</v>
      </c>
      <c r="O10" s="3" t="s">
        <v>9</v>
      </c>
      <c r="P10" s="46"/>
      <c r="Q10" s="47" t="s">
        <v>9</v>
      </c>
      <c r="R10" s="47" t="s">
        <v>9</v>
      </c>
      <c r="S10" s="47" t="s">
        <v>9</v>
      </c>
      <c r="T10" s="47"/>
      <c r="U10" s="47"/>
      <c r="V10" s="47"/>
      <c r="CD10" s="34"/>
      <c r="CE10" s="3"/>
      <c r="CF10" s="3"/>
      <c r="CG10" s="3"/>
      <c r="CJ10" s="3"/>
      <c r="CK10" s="3"/>
      <c r="CL10" s="3"/>
      <c r="CM10" s="3"/>
      <c r="CN10" s="3"/>
      <c r="CO10" s="3"/>
      <c r="CP10" s="3"/>
      <c r="CQ10" s="3"/>
    </row>
    <row r="11" spans="1:97" x14ac:dyDescent="0.15">
      <c r="A11" s="5">
        <v>1995</v>
      </c>
      <c r="B11" s="4">
        <v>738</v>
      </c>
      <c r="C11" s="3"/>
      <c r="D11" s="4">
        <v>9620</v>
      </c>
      <c r="E11" s="4">
        <v>49</v>
      </c>
      <c r="F11" s="3"/>
      <c r="G11" s="48">
        <v>3761</v>
      </c>
      <c r="H11" s="4">
        <v>958</v>
      </c>
      <c r="I11" s="3"/>
      <c r="J11" s="4">
        <v>13258</v>
      </c>
      <c r="K11" s="4">
        <v>3232</v>
      </c>
      <c r="L11" s="3"/>
      <c r="M11" s="4">
        <v>55607</v>
      </c>
      <c r="N11" s="4">
        <v>182</v>
      </c>
      <c r="O11" s="3"/>
      <c r="P11" s="49">
        <v>3930</v>
      </c>
      <c r="Q11" s="44">
        <v>2845</v>
      </c>
      <c r="R11" s="47">
        <v>0</v>
      </c>
      <c r="S11" s="44">
        <v>58561</v>
      </c>
      <c r="T11" s="47">
        <v>2499</v>
      </c>
      <c r="U11" s="47"/>
      <c r="V11" s="44">
        <v>24769</v>
      </c>
      <c r="X11" s="10"/>
      <c r="Z11" s="10"/>
      <c r="AB11" s="10"/>
      <c r="AD11" s="10"/>
      <c r="AH11" s="10"/>
      <c r="AJ11" s="10"/>
      <c r="AN11" s="10"/>
      <c r="AP11" s="10"/>
      <c r="AR11" s="10"/>
      <c r="AT11" s="10"/>
      <c r="AX11" s="10"/>
      <c r="AZ11" s="10"/>
      <c r="BD11" s="10"/>
      <c r="BF11" s="10"/>
      <c r="BH11" s="10"/>
      <c r="BJ11" s="10"/>
      <c r="BN11" s="10"/>
      <c r="BP11" s="10"/>
      <c r="BT11" s="10"/>
      <c r="BV11" s="10"/>
      <c r="BX11" s="10"/>
      <c r="BZ11" s="10"/>
      <c r="CD11" s="35"/>
      <c r="CE11" s="3"/>
      <c r="CF11" s="4"/>
      <c r="CG11" s="3"/>
      <c r="CJ11" s="4"/>
      <c r="CK11" s="3"/>
      <c r="CL11" s="4"/>
      <c r="CM11" s="3"/>
      <c r="CN11" s="21"/>
      <c r="CO11" s="22"/>
      <c r="CP11" s="4"/>
      <c r="CQ11" s="3"/>
    </row>
    <row r="12" spans="1:97" ht="15" customHeight="1" x14ac:dyDescent="0.15">
      <c r="A12" s="5">
        <v>1996</v>
      </c>
      <c r="B12" s="4">
        <v>788</v>
      </c>
      <c r="C12" s="3"/>
      <c r="D12" s="4">
        <v>10296</v>
      </c>
      <c r="E12" s="4">
        <v>48</v>
      </c>
      <c r="F12" s="3"/>
      <c r="G12" s="48">
        <v>3790</v>
      </c>
      <c r="H12" s="4">
        <v>932</v>
      </c>
      <c r="I12" s="3"/>
      <c r="J12" s="4">
        <v>12513</v>
      </c>
      <c r="K12" s="4">
        <v>3801</v>
      </c>
      <c r="L12" s="3"/>
      <c r="M12" s="4">
        <v>60695</v>
      </c>
      <c r="N12" s="4">
        <v>186</v>
      </c>
      <c r="O12" s="3"/>
      <c r="P12" s="49">
        <v>3815</v>
      </c>
      <c r="Q12" s="44">
        <v>2999</v>
      </c>
      <c r="R12" s="47">
        <v>0</v>
      </c>
      <c r="S12" s="44">
        <v>58320</v>
      </c>
      <c r="T12" s="47">
        <v>2416</v>
      </c>
      <c r="U12" s="47"/>
      <c r="V12" s="44">
        <v>24505</v>
      </c>
      <c r="X12" s="10"/>
      <c r="Z12" s="10"/>
      <c r="AB12" s="10"/>
      <c r="AD12" s="10"/>
      <c r="AH12" s="10"/>
      <c r="AJ12" s="10"/>
      <c r="AN12" s="10"/>
      <c r="AP12" s="10"/>
      <c r="AR12" s="10"/>
      <c r="AT12" s="10"/>
      <c r="AX12" s="10"/>
      <c r="AZ12" s="10"/>
      <c r="BD12" s="10"/>
      <c r="BF12" s="10"/>
      <c r="BH12" s="10"/>
      <c r="BJ12" s="10"/>
      <c r="BN12" s="10"/>
      <c r="BP12" s="10"/>
      <c r="BT12" s="10"/>
      <c r="BV12" s="10"/>
      <c r="BX12" s="10"/>
      <c r="BZ12" s="10"/>
      <c r="CD12" s="35"/>
      <c r="CE12" s="3"/>
      <c r="CF12" s="4"/>
      <c r="CG12" s="3"/>
      <c r="CJ12" s="4"/>
      <c r="CK12" s="3"/>
      <c r="CL12" s="4"/>
      <c r="CM12" s="3"/>
      <c r="CN12" s="23"/>
      <c r="CO12" s="24"/>
      <c r="CP12" s="4"/>
      <c r="CQ12" s="3"/>
    </row>
    <row r="13" spans="1:97" x14ac:dyDescent="0.15">
      <c r="A13" s="5">
        <v>1997</v>
      </c>
      <c r="B13" s="4">
        <v>861</v>
      </c>
      <c r="C13" s="3"/>
      <c r="D13" s="4">
        <v>10527</v>
      </c>
      <c r="E13" s="4">
        <v>41</v>
      </c>
      <c r="F13" s="3"/>
      <c r="G13" s="48">
        <v>3770</v>
      </c>
      <c r="H13" s="4">
        <v>1015</v>
      </c>
      <c r="I13" s="3"/>
      <c r="J13" s="4">
        <v>12182</v>
      </c>
      <c r="K13" s="4">
        <v>4124</v>
      </c>
      <c r="L13" s="3"/>
      <c r="M13" s="4">
        <v>63643</v>
      </c>
      <c r="N13" s="4">
        <v>158</v>
      </c>
      <c r="O13" s="3"/>
      <c r="P13" s="49">
        <v>3550</v>
      </c>
      <c r="Q13" s="44">
        <v>3077</v>
      </c>
      <c r="R13" s="47">
        <v>0</v>
      </c>
      <c r="S13" s="44">
        <v>57559</v>
      </c>
      <c r="T13" s="47">
        <v>2371</v>
      </c>
      <c r="U13" s="47"/>
      <c r="V13" s="44">
        <v>25396</v>
      </c>
      <c r="X13" s="10"/>
      <c r="Z13" s="10"/>
      <c r="AB13" s="10"/>
      <c r="AD13" s="10"/>
      <c r="AH13" s="10"/>
      <c r="AJ13" s="10"/>
      <c r="AN13" s="10"/>
      <c r="AP13" s="10"/>
      <c r="AR13" s="10"/>
      <c r="AT13" s="10"/>
      <c r="AX13" s="10"/>
      <c r="AZ13" s="10"/>
      <c r="BD13" s="10"/>
      <c r="BF13" s="10"/>
      <c r="BH13" s="10"/>
      <c r="BJ13" s="10"/>
      <c r="BN13" s="10"/>
      <c r="BP13" s="10"/>
      <c r="BT13" s="10"/>
      <c r="BV13" s="10"/>
      <c r="BX13" s="10"/>
      <c r="BZ13" s="10"/>
      <c r="CD13" s="35"/>
      <c r="CE13" s="3"/>
      <c r="CF13" s="4"/>
      <c r="CG13" s="3"/>
      <c r="CJ13" s="4"/>
      <c r="CK13" s="3"/>
      <c r="CL13" s="4"/>
      <c r="CM13" s="3"/>
      <c r="CN13" s="23"/>
      <c r="CO13" s="24"/>
      <c r="CP13" s="4"/>
      <c r="CQ13" s="3"/>
    </row>
    <row r="14" spans="1:97" x14ac:dyDescent="0.15">
      <c r="A14" s="5">
        <v>1998</v>
      </c>
      <c r="B14" s="4">
        <v>824</v>
      </c>
      <c r="C14" s="3"/>
      <c r="D14" s="4">
        <v>10489</v>
      </c>
      <c r="E14" s="4">
        <v>60</v>
      </c>
      <c r="F14" s="3"/>
      <c r="G14" s="48">
        <v>3590</v>
      </c>
      <c r="H14" s="4">
        <v>966</v>
      </c>
      <c r="I14" s="3"/>
      <c r="J14" s="4">
        <v>11642</v>
      </c>
      <c r="K14" s="4">
        <v>4556</v>
      </c>
      <c r="L14" s="3"/>
      <c r="M14" s="4">
        <v>65698</v>
      </c>
      <c r="N14" s="4">
        <v>188</v>
      </c>
      <c r="O14" s="3"/>
      <c r="P14" s="49">
        <v>3587</v>
      </c>
      <c r="Q14" s="44">
        <v>3020</v>
      </c>
      <c r="R14" s="47">
        <v>0</v>
      </c>
      <c r="S14" s="44">
        <v>56281</v>
      </c>
      <c r="T14" s="47">
        <v>2597</v>
      </c>
      <c r="U14" s="47"/>
      <c r="V14" s="44">
        <v>27739</v>
      </c>
      <c r="X14" s="10"/>
      <c r="Z14" s="10"/>
      <c r="AB14" s="10"/>
      <c r="AD14" s="10"/>
      <c r="AH14" s="10"/>
      <c r="AJ14" s="10"/>
      <c r="AN14" s="10"/>
      <c r="AP14" s="10"/>
      <c r="AR14" s="10"/>
      <c r="AT14" s="10"/>
      <c r="AX14" s="10"/>
      <c r="AZ14" s="10"/>
      <c r="BD14" s="10"/>
      <c r="BF14" s="10"/>
      <c r="BH14" s="10"/>
      <c r="BJ14" s="10"/>
      <c r="BN14" s="10"/>
      <c r="BP14" s="10"/>
      <c r="BT14" s="10"/>
      <c r="BV14" s="10"/>
      <c r="BX14" s="10"/>
      <c r="BZ14" s="10"/>
      <c r="CD14" s="35"/>
      <c r="CE14" s="3"/>
      <c r="CF14" s="4"/>
      <c r="CG14" s="3"/>
      <c r="CJ14" s="4"/>
      <c r="CK14" s="3"/>
      <c r="CL14" s="4"/>
      <c r="CM14" s="3"/>
      <c r="CN14" s="23"/>
      <c r="CO14" s="24"/>
      <c r="CP14" s="4"/>
      <c r="CQ14" s="3"/>
    </row>
    <row r="15" spans="1:97" x14ac:dyDescent="0.15">
      <c r="A15" s="5">
        <v>1999</v>
      </c>
      <c r="B15" s="4">
        <v>811</v>
      </c>
      <c r="C15" s="3"/>
      <c r="D15" s="4">
        <v>10048</v>
      </c>
      <c r="E15" s="4">
        <v>67</v>
      </c>
      <c r="F15" s="3"/>
      <c r="G15" s="48">
        <v>3384</v>
      </c>
      <c r="H15" s="4">
        <v>877</v>
      </c>
      <c r="I15" s="3"/>
      <c r="J15" s="4">
        <v>11838</v>
      </c>
      <c r="K15" s="4">
        <v>4712</v>
      </c>
      <c r="L15" s="3"/>
      <c r="M15" s="4">
        <v>65052</v>
      </c>
      <c r="N15" s="4">
        <v>163</v>
      </c>
      <c r="O15" s="3"/>
      <c r="P15" s="49">
        <v>3359</v>
      </c>
      <c r="Q15" s="44">
        <v>3057</v>
      </c>
      <c r="R15" s="47">
        <v>0</v>
      </c>
      <c r="S15" s="44">
        <v>54693</v>
      </c>
      <c r="T15" s="47">
        <v>2741</v>
      </c>
      <c r="U15" s="47"/>
      <c r="V15" s="44">
        <v>30425</v>
      </c>
      <c r="X15" s="10"/>
      <c r="Z15" s="10"/>
      <c r="AB15" s="10"/>
      <c r="AD15" s="10"/>
      <c r="AH15" s="10"/>
      <c r="AJ15" s="10"/>
      <c r="AN15" s="10"/>
      <c r="AP15" s="10"/>
      <c r="AR15" s="10"/>
      <c r="AT15" s="10"/>
      <c r="AX15" s="10"/>
      <c r="AZ15" s="10"/>
      <c r="BD15" s="10"/>
      <c r="BF15" s="10"/>
      <c r="BH15" s="10"/>
      <c r="BJ15" s="10"/>
      <c r="BN15" s="10"/>
      <c r="BP15" s="10"/>
      <c r="BT15" s="10"/>
      <c r="BV15" s="10"/>
      <c r="BX15" s="10"/>
      <c r="BZ15" s="10"/>
      <c r="CD15" s="35"/>
      <c r="CE15" s="3"/>
      <c r="CF15" s="4"/>
      <c r="CG15" s="3"/>
      <c r="CJ15" s="4"/>
      <c r="CK15" s="3"/>
      <c r="CL15" s="4"/>
      <c r="CM15" s="3"/>
      <c r="CN15" s="23"/>
      <c r="CO15" s="24"/>
      <c r="CP15" s="4"/>
      <c r="CQ15" s="3"/>
    </row>
    <row r="16" spans="1:97" x14ac:dyDescent="0.15">
      <c r="A16" s="5">
        <v>2000</v>
      </c>
      <c r="B16" s="4">
        <v>888</v>
      </c>
      <c r="C16" s="3"/>
      <c r="D16" s="4">
        <v>10044</v>
      </c>
      <c r="E16" s="4">
        <v>40</v>
      </c>
      <c r="F16" s="3"/>
      <c r="G16" s="48">
        <v>3326</v>
      </c>
      <c r="H16" s="4">
        <v>904</v>
      </c>
      <c r="I16" s="3"/>
      <c r="J16" s="4">
        <v>11235</v>
      </c>
      <c r="K16" s="4">
        <v>4738</v>
      </c>
      <c r="L16" s="3"/>
      <c r="M16" s="4">
        <v>63511</v>
      </c>
      <c r="N16" s="4">
        <v>161</v>
      </c>
      <c r="O16" s="3"/>
      <c r="P16" s="49">
        <v>3543</v>
      </c>
      <c r="Q16" s="44">
        <v>3069</v>
      </c>
      <c r="R16" s="47">
        <v>0</v>
      </c>
      <c r="S16" s="44">
        <v>54955</v>
      </c>
      <c r="T16" s="47">
        <v>3376</v>
      </c>
      <c r="U16" s="47"/>
      <c r="V16" s="44">
        <v>37519</v>
      </c>
      <c r="X16" s="10"/>
      <c r="Z16" s="10"/>
      <c r="AB16" s="10"/>
      <c r="AD16" s="10"/>
      <c r="AH16" s="10"/>
      <c r="AJ16" s="10"/>
      <c r="AN16" s="10"/>
      <c r="AP16" s="10"/>
      <c r="AR16" s="10"/>
      <c r="AT16" s="10"/>
      <c r="AX16" s="10"/>
      <c r="AZ16" s="10"/>
      <c r="BD16" s="10"/>
      <c r="BF16" s="10"/>
      <c r="BH16" s="10"/>
      <c r="BJ16" s="10"/>
      <c r="BN16" s="10"/>
      <c r="BP16" s="10"/>
      <c r="BT16" s="10"/>
      <c r="BV16" s="10"/>
      <c r="BX16" s="10"/>
      <c r="BZ16" s="10"/>
      <c r="CD16" s="35"/>
      <c r="CE16" s="3"/>
      <c r="CF16" s="4"/>
      <c r="CG16" s="3"/>
      <c r="CJ16" s="4"/>
      <c r="CK16" s="3"/>
      <c r="CL16" s="4"/>
      <c r="CM16" s="3"/>
      <c r="CN16" s="23"/>
      <c r="CO16" s="24"/>
      <c r="CP16" s="4"/>
      <c r="CQ16" s="3"/>
    </row>
    <row r="17" spans="1:95" x14ac:dyDescent="0.15">
      <c r="A17" s="5">
        <v>2001</v>
      </c>
      <c r="B17" s="4">
        <v>827</v>
      </c>
      <c r="C17" s="4">
        <v>16</v>
      </c>
      <c r="D17" s="4">
        <v>10048</v>
      </c>
      <c r="E17" s="4">
        <v>52</v>
      </c>
      <c r="F17" s="4">
        <v>1</v>
      </c>
      <c r="G17" s="48">
        <v>3415</v>
      </c>
      <c r="H17" s="4">
        <v>808</v>
      </c>
      <c r="I17" s="4">
        <v>23</v>
      </c>
      <c r="J17" s="4">
        <v>12137</v>
      </c>
      <c r="K17" s="4">
        <v>4693</v>
      </c>
      <c r="L17" s="4">
        <v>43</v>
      </c>
      <c r="M17" s="4">
        <v>62229</v>
      </c>
      <c r="N17" s="4">
        <v>141</v>
      </c>
      <c r="O17" s="4">
        <v>5</v>
      </c>
      <c r="P17" s="49">
        <v>3904</v>
      </c>
      <c r="Q17" s="44">
        <v>2892</v>
      </c>
      <c r="R17" s="44">
        <v>17</v>
      </c>
      <c r="S17" s="44">
        <v>55290</v>
      </c>
      <c r="T17" s="47">
        <v>4157</v>
      </c>
      <c r="U17" s="47">
        <v>64</v>
      </c>
      <c r="V17" s="44">
        <v>45142</v>
      </c>
      <c r="W17" s="10"/>
      <c r="X17" s="10"/>
      <c r="Y17" s="10"/>
      <c r="Z17" s="10"/>
      <c r="AA17" s="10"/>
      <c r="AB17" s="10"/>
      <c r="AD17" s="10"/>
      <c r="AE17" s="10"/>
      <c r="AH17" s="10"/>
      <c r="AI17" s="10"/>
      <c r="AJ17" s="10"/>
      <c r="AK17" s="10"/>
      <c r="AN17" s="10"/>
      <c r="AO17" s="10"/>
      <c r="AP17" s="10"/>
      <c r="AQ17" s="10"/>
      <c r="AR17" s="10"/>
      <c r="AS17" s="10"/>
      <c r="AT17" s="10"/>
      <c r="AU17" s="10"/>
      <c r="AX17" s="10"/>
      <c r="AY17" s="10"/>
      <c r="AZ17" s="10"/>
      <c r="BA17" s="10"/>
      <c r="BD17" s="10"/>
      <c r="BE17" s="10"/>
      <c r="BF17" s="10"/>
      <c r="BG17" s="10"/>
      <c r="BH17" s="10"/>
      <c r="BI17" s="10"/>
      <c r="BJ17" s="10"/>
      <c r="BK17" s="10"/>
      <c r="BN17" s="10"/>
      <c r="BO17" s="10"/>
      <c r="BP17" s="10"/>
      <c r="BQ17" s="10"/>
      <c r="BT17" s="10"/>
      <c r="BU17" s="10"/>
      <c r="BV17" s="10"/>
      <c r="BW17" s="10"/>
      <c r="BX17" s="10"/>
      <c r="BY17" s="10"/>
      <c r="BZ17" s="10"/>
      <c r="CA17" s="10"/>
      <c r="CD17" s="35"/>
      <c r="CE17" s="4"/>
      <c r="CF17" s="4"/>
      <c r="CG17" s="4"/>
      <c r="CJ17" s="4"/>
      <c r="CK17" s="4"/>
      <c r="CL17" s="4"/>
      <c r="CM17" s="4"/>
      <c r="CN17" s="23"/>
      <c r="CO17" s="25"/>
      <c r="CP17" s="4"/>
      <c r="CQ17" s="4"/>
    </row>
    <row r="18" spans="1:95" x14ac:dyDescent="0.15">
      <c r="A18" s="5">
        <v>2002</v>
      </c>
      <c r="B18" s="4">
        <v>796</v>
      </c>
      <c r="C18" s="4">
        <v>24</v>
      </c>
      <c r="D18" s="4">
        <v>9671</v>
      </c>
      <c r="E18" s="4">
        <v>42</v>
      </c>
      <c r="F18" s="3"/>
      <c r="G18" s="48">
        <v>3309</v>
      </c>
      <c r="H18" s="4">
        <v>843</v>
      </c>
      <c r="I18" s="4">
        <v>29</v>
      </c>
      <c r="J18" s="4">
        <v>13037</v>
      </c>
      <c r="K18" s="4">
        <v>4632</v>
      </c>
      <c r="L18" s="4">
        <v>57</v>
      </c>
      <c r="M18" s="4">
        <v>62106</v>
      </c>
      <c r="N18" s="4">
        <v>193</v>
      </c>
      <c r="O18" s="4">
        <v>7</v>
      </c>
      <c r="P18" s="49">
        <v>4261</v>
      </c>
      <c r="Q18" s="44">
        <v>2982</v>
      </c>
      <c r="R18" s="44">
        <v>42</v>
      </c>
      <c r="S18" s="44">
        <v>56752</v>
      </c>
      <c r="T18" s="47">
        <v>4731</v>
      </c>
      <c r="U18" s="47">
        <v>59</v>
      </c>
      <c r="V18" s="44">
        <v>51028</v>
      </c>
      <c r="W18" s="10"/>
      <c r="X18" s="10"/>
      <c r="Y18" s="10"/>
      <c r="Z18" s="10"/>
      <c r="AA18" s="10"/>
      <c r="AB18" s="10"/>
      <c r="AC18" s="10"/>
      <c r="AD18" s="10"/>
      <c r="AE18" s="10"/>
      <c r="AH18" s="10"/>
      <c r="AI18" s="10"/>
      <c r="AJ18" s="10"/>
      <c r="AK18" s="10"/>
      <c r="AN18" s="10"/>
      <c r="AO18" s="10"/>
      <c r="AP18" s="10"/>
      <c r="AQ18" s="10"/>
      <c r="AR18" s="10"/>
      <c r="AS18" s="10"/>
      <c r="AT18" s="10"/>
      <c r="AU18" s="10"/>
      <c r="AX18" s="10"/>
      <c r="AY18" s="10"/>
      <c r="AZ18" s="10"/>
      <c r="BA18" s="10"/>
      <c r="BD18" s="10"/>
      <c r="BE18" s="10"/>
      <c r="BF18" s="10"/>
      <c r="BG18" s="10"/>
      <c r="BH18" s="10"/>
      <c r="BI18" s="10"/>
      <c r="BJ18" s="10"/>
      <c r="BK18" s="10"/>
      <c r="BN18" s="10"/>
      <c r="BO18" s="10"/>
      <c r="BP18" s="10"/>
      <c r="BQ18" s="10"/>
      <c r="BT18" s="10"/>
      <c r="BU18" s="10"/>
      <c r="BV18" s="10"/>
      <c r="BW18" s="10"/>
      <c r="BX18" s="10"/>
      <c r="BY18" s="10"/>
      <c r="BZ18" s="10"/>
      <c r="CA18" s="10"/>
      <c r="CD18" s="35"/>
      <c r="CE18" s="3"/>
      <c r="CF18" s="4"/>
      <c r="CG18" s="4"/>
      <c r="CJ18" s="4"/>
      <c r="CK18" s="4"/>
      <c r="CL18" s="4"/>
      <c r="CM18" s="4"/>
      <c r="CN18" s="23"/>
      <c r="CO18" s="25"/>
      <c r="CP18" s="4"/>
      <c r="CQ18" s="4"/>
    </row>
    <row r="19" spans="1:95" x14ac:dyDescent="0.15">
      <c r="A19" s="5">
        <v>2003</v>
      </c>
      <c r="B19" s="4">
        <v>744</v>
      </c>
      <c r="C19" s="4">
        <v>20</v>
      </c>
      <c r="D19" s="4">
        <v>9598</v>
      </c>
      <c r="E19" s="4">
        <v>43</v>
      </c>
      <c r="F19" s="4">
        <v>2</v>
      </c>
      <c r="G19" s="48">
        <v>3319</v>
      </c>
      <c r="H19" s="4">
        <v>790</v>
      </c>
      <c r="I19" s="4">
        <v>38</v>
      </c>
      <c r="J19" s="4">
        <v>13636</v>
      </c>
      <c r="K19" s="4">
        <v>4878</v>
      </c>
      <c r="L19" s="4">
        <v>48</v>
      </c>
      <c r="M19" s="4">
        <v>63582</v>
      </c>
      <c r="N19" s="4">
        <v>152</v>
      </c>
      <c r="O19" s="4">
        <v>6</v>
      </c>
      <c r="P19" s="49">
        <v>4501</v>
      </c>
      <c r="Q19" s="44">
        <v>3092</v>
      </c>
      <c r="R19" s="44">
        <v>46</v>
      </c>
      <c r="S19" s="44">
        <v>60066</v>
      </c>
      <c r="T19" s="47">
        <v>6089</v>
      </c>
      <c r="U19" s="47">
        <v>55</v>
      </c>
      <c r="V19" s="44">
        <v>59136</v>
      </c>
      <c r="W19" s="10"/>
      <c r="X19" s="10"/>
      <c r="Y19" s="10"/>
      <c r="Z19" s="10"/>
      <c r="AA19" s="10"/>
      <c r="AB19" s="10"/>
      <c r="AD19" s="10"/>
      <c r="AE19" s="10"/>
      <c r="AH19" s="10"/>
      <c r="AI19" s="10"/>
      <c r="AJ19" s="10"/>
      <c r="AK19" s="10"/>
      <c r="AN19" s="10"/>
      <c r="AO19" s="10"/>
      <c r="AP19" s="10"/>
      <c r="AQ19" s="10"/>
      <c r="AR19" s="10"/>
      <c r="AS19" s="10"/>
      <c r="AT19" s="10"/>
      <c r="AU19" s="10"/>
      <c r="AX19" s="10"/>
      <c r="AY19" s="10"/>
      <c r="AZ19" s="10"/>
      <c r="BA19" s="10"/>
      <c r="BD19" s="10"/>
      <c r="BE19" s="10"/>
      <c r="BF19" s="10"/>
      <c r="BG19" s="10"/>
      <c r="BH19" s="10"/>
      <c r="BI19" s="10"/>
      <c r="BJ19" s="10"/>
      <c r="BK19" s="10"/>
      <c r="BN19" s="10"/>
      <c r="BP19" s="10"/>
      <c r="BQ19" s="10"/>
      <c r="BT19" s="10"/>
      <c r="BU19" s="10"/>
      <c r="BV19" s="10"/>
      <c r="BW19" s="10"/>
      <c r="BX19" s="10"/>
      <c r="BY19" s="10"/>
      <c r="BZ19" s="10"/>
      <c r="CA19" s="10"/>
      <c r="CD19" s="35"/>
      <c r="CE19" s="3"/>
      <c r="CF19" s="4"/>
      <c r="CG19" s="4"/>
      <c r="CJ19" s="4"/>
      <c r="CK19" s="4"/>
      <c r="CL19" s="4"/>
      <c r="CM19" s="4"/>
      <c r="CN19" s="23"/>
      <c r="CO19" s="25"/>
      <c r="CP19" s="4"/>
      <c r="CQ19" s="4"/>
    </row>
    <row r="20" spans="1:95" x14ac:dyDescent="0.15">
      <c r="A20" s="5">
        <v>2004</v>
      </c>
      <c r="B20" s="4">
        <v>756</v>
      </c>
      <c r="C20" s="4">
        <v>33</v>
      </c>
      <c r="D20" s="4">
        <v>9614</v>
      </c>
      <c r="E20" s="4">
        <v>43</v>
      </c>
      <c r="F20" s="3"/>
      <c r="G20" s="48">
        <v>3262</v>
      </c>
      <c r="H20" s="4">
        <v>783</v>
      </c>
      <c r="I20" s="4">
        <v>42</v>
      </c>
      <c r="J20" s="4">
        <v>14674</v>
      </c>
      <c r="K20" s="4">
        <v>5039</v>
      </c>
      <c r="L20" s="4">
        <v>69</v>
      </c>
      <c r="M20" s="4">
        <v>64736</v>
      </c>
      <c r="N20" s="4">
        <v>173</v>
      </c>
      <c r="O20" s="4">
        <v>8</v>
      </c>
      <c r="P20" s="49">
        <v>4806</v>
      </c>
      <c r="Q20" s="44">
        <v>3227</v>
      </c>
      <c r="R20" s="44">
        <v>47</v>
      </c>
      <c r="S20" s="44">
        <v>60980</v>
      </c>
      <c r="T20" s="47">
        <v>6262</v>
      </c>
      <c r="U20" s="47">
        <v>47</v>
      </c>
      <c r="V20" s="44">
        <v>61172</v>
      </c>
      <c r="W20" s="10"/>
      <c r="X20" s="10"/>
      <c r="Y20" s="10"/>
      <c r="Z20" s="10"/>
      <c r="AA20" s="10"/>
      <c r="AB20" s="10"/>
      <c r="AC20" s="10"/>
      <c r="AD20" s="10"/>
      <c r="AE20" s="10"/>
      <c r="AH20" s="10"/>
      <c r="AI20" s="10"/>
      <c r="AJ20" s="10"/>
      <c r="AK20" s="10"/>
      <c r="AN20" s="10"/>
      <c r="AO20" s="10"/>
      <c r="AP20" s="10"/>
      <c r="AQ20" s="10"/>
      <c r="AR20" s="10"/>
      <c r="AS20" s="10"/>
      <c r="AT20" s="10"/>
      <c r="AU20" s="10"/>
      <c r="AX20" s="10"/>
      <c r="AY20" s="10"/>
      <c r="AZ20" s="10"/>
      <c r="BA20" s="10"/>
      <c r="BD20" s="10"/>
      <c r="BE20" s="10"/>
      <c r="BF20" s="10"/>
      <c r="BG20" s="10"/>
      <c r="BH20" s="10"/>
      <c r="BI20" s="10"/>
      <c r="BJ20" s="10"/>
      <c r="BK20" s="10"/>
      <c r="BN20" s="10"/>
      <c r="BO20" s="10"/>
      <c r="BP20" s="10"/>
      <c r="BQ20" s="10"/>
      <c r="BT20" s="10"/>
      <c r="BU20" s="10"/>
      <c r="BV20" s="10"/>
      <c r="BW20" s="10"/>
      <c r="BX20" s="10"/>
      <c r="BY20" s="10"/>
      <c r="BZ20" s="10"/>
      <c r="CA20" s="10"/>
      <c r="CD20" s="35"/>
      <c r="CE20" s="4"/>
      <c r="CF20" s="4"/>
      <c r="CG20" s="4"/>
      <c r="CJ20" s="4"/>
      <c r="CK20" s="4"/>
      <c r="CL20" s="4"/>
      <c r="CM20" s="4"/>
      <c r="CN20" s="23"/>
      <c r="CO20" s="25"/>
      <c r="CP20" s="4"/>
      <c r="CQ20" s="4"/>
    </row>
    <row r="21" spans="1:95" x14ac:dyDescent="0.15">
      <c r="A21" s="5">
        <v>2005</v>
      </c>
      <c r="B21" s="4">
        <v>760</v>
      </c>
      <c r="C21" s="4">
        <v>28</v>
      </c>
      <c r="D21" s="4">
        <v>10215</v>
      </c>
      <c r="E21" s="4">
        <v>54</v>
      </c>
      <c r="F21" s="4">
        <v>1</v>
      </c>
      <c r="G21" s="48">
        <v>3230</v>
      </c>
      <c r="H21" s="4">
        <v>855</v>
      </c>
      <c r="I21" s="4">
        <v>44</v>
      </c>
      <c r="J21" s="4">
        <v>15683</v>
      </c>
      <c r="K21" s="4">
        <v>5052</v>
      </c>
      <c r="L21" s="4">
        <v>49</v>
      </c>
      <c r="M21" s="4">
        <v>67975</v>
      </c>
      <c r="N21" s="4">
        <v>174</v>
      </c>
      <c r="O21" s="4">
        <v>4</v>
      </c>
      <c r="P21" s="49">
        <v>4924</v>
      </c>
      <c r="Q21" s="44">
        <v>3206</v>
      </c>
      <c r="R21" s="44">
        <v>45</v>
      </c>
      <c r="S21" s="44">
        <v>62111</v>
      </c>
      <c r="T21" s="47">
        <v>5651</v>
      </c>
      <c r="U21" s="47">
        <v>216</v>
      </c>
      <c r="V21" s="44">
        <v>56013</v>
      </c>
      <c r="W21" s="10"/>
      <c r="X21" s="10"/>
      <c r="Y21" s="10"/>
      <c r="Z21" s="10"/>
      <c r="AA21" s="10"/>
      <c r="AB21" s="10"/>
      <c r="AC21" s="10"/>
      <c r="AD21" s="10"/>
      <c r="AE21" s="10"/>
      <c r="AH21" s="10"/>
      <c r="AI21" s="10"/>
      <c r="AJ21" s="10"/>
      <c r="AK21" s="10"/>
      <c r="AN21" s="10"/>
      <c r="AO21" s="10"/>
      <c r="AP21" s="10"/>
      <c r="AQ21" s="10"/>
      <c r="AR21" s="10"/>
      <c r="AS21" s="10"/>
      <c r="AT21" s="10"/>
      <c r="AU21" s="10"/>
      <c r="AX21" s="10"/>
      <c r="AY21" s="10"/>
      <c r="AZ21" s="10"/>
      <c r="BA21" s="10"/>
      <c r="BD21" s="10"/>
      <c r="BE21" s="10"/>
      <c r="BF21" s="10"/>
      <c r="BG21" s="10"/>
      <c r="BH21" s="10"/>
      <c r="BI21" s="10"/>
      <c r="BJ21" s="10"/>
      <c r="BK21" s="10"/>
      <c r="BN21" s="10"/>
      <c r="BO21" s="10"/>
      <c r="BP21" s="10"/>
      <c r="BQ21" s="10"/>
      <c r="BT21" s="10"/>
      <c r="BU21" s="10"/>
      <c r="BV21" s="10"/>
      <c r="BW21" s="10"/>
      <c r="BX21" s="10"/>
      <c r="BY21" s="10"/>
      <c r="BZ21" s="10"/>
      <c r="CA21" s="10"/>
      <c r="CD21" s="35"/>
      <c r="CE21" s="4"/>
      <c r="CF21" s="4"/>
      <c r="CG21" s="4"/>
      <c r="CJ21" s="4"/>
      <c r="CK21" s="4"/>
      <c r="CL21" s="4"/>
      <c r="CM21" s="4"/>
      <c r="CN21" s="23"/>
      <c r="CO21" s="25"/>
      <c r="CP21" s="4"/>
      <c r="CQ21" s="4"/>
    </row>
    <row r="22" spans="1:95" x14ac:dyDescent="0.15">
      <c r="A22" s="5">
        <v>2006</v>
      </c>
      <c r="B22" s="4">
        <v>827</v>
      </c>
      <c r="C22" s="4">
        <v>19</v>
      </c>
      <c r="D22" s="4">
        <v>10995</v>
      </c>
      <c r="E22" s="4">
        <v>43</v>
      </c>
      <c r="F22" s="3"/>
      <c r="G22" s="48">
        <v>3291</v>
      </c>
      <c r="H22" s="4">
        <v>847</v>
      </c>
      <c r="I22" s="4">
        <v>41</v>
      </c>
      <c r="J22" s="4">
        <v>16297</v>
      </c>
      <c r="K22" s="4">
        <v>5366</v>
      </c>
      <c r="L22" s="4">
        <v>84</v>
      </c>
      <c r="M22" s="4">
        <v>72873</v>
      </c>
      <c r="N22" s="4">
        <v>186</v>
      </c>
      <c r="O22" s="4">
        <v>7</v>
      </c>
      <c r="P22" s="49">
        <v>5306</v>
      </c>
      <c r="Q22" s="44">
        <v>3209</v>
      </c>
      <c r="R22" s="44">
        <v>27</v>
      </c>
      <c r="S22" s="44">
        <v>64147</v>
      </c>
      <c r="T22" s="47">
        <v>5275</v>
      </c>
      <c r="U22" s="47">
        <v>27</v>
      </c>
      <c r="V22" s="44">
        <v>48821</v>
      </c>
      <c r="W22" s="10"/>
      <c r="X22" s="10"/>
      <c r="Y22" s="10"/>
      <c r="Z22" s="10"/>
      <c r="AA22" s="10"/>
      <c r="AB22" s="10"/>
      <c r="AC22" s="10"/>
      <c r="AD22" s="10"/>
      <c r="AE22" s="10"/>
      <c r="AH22" s="10"/>
      <c r="AI22" s="10"/>
      <c r="AJ22" s="10"/>
      <c r="AK22" s="10"/>
      <c r="AN22" s="10"/>
      <c r="AO22" s="10"/>
      <c r="AP22" s="10"/>
      <c r="AQ22" s="10"/>
      <c r="AR22" s="10"/>
      <c r="AS22" s="10"/>
      <c r="AT22" s="10"/>
      <c r="AU22" s="10"/>
      <c r="AX22" s="10"/>
      <c r="AY22" s="10"/>
      <c r="AZ22" s="10"/>
      <c r="BA22" s="10"/>
      <c r="BD22" s="10"/>
      <c r="BE22" s="10"/>
      <c r="BF22" s="10"/>
      <c r="BG22" s="10"/>
      <c r="BH22" s="10"/>
      <c r="BI22" s="10"/>
      <c r="BJ22" s="10"/>
      <c r="BK22" s="10"/>
      <c r="BN22" s="10"/>
      <c r="BO22" s="10"/>
      <c r="BP22" s="10"/>
      <c r="BQ22" s="10"/>
      <c r="BT22" s="10"/>
      <c r="BU22" s="10"/>
      <c r="BV22" s="10"/>
      <c r="BW22" s="10"/>
      <c r="BX22" s="10"/>
      <c r="BY22" s="10"/>
      <c r="BZ22" s="10"/>
      <c r="CA22" s="10"/>
      <c r="CD22" s="35"/>
      <c r="CE22" s="4"/>
      <c r="CF22" s="4"/>
      <c r="CG22" s="4"/>
      <c r="CJ22" s="4"/>
      <c r="CK22" s="4"/>
      <c r="CL22" s="4"/>
      <c r="CM22" s="4"/>
      <c r="CN22" s="23"/>
      <c r="CO22" s="25"/>
      <c r="CP22" s="4"/>
      <c r="CQ22" s="4"/>
    </row>
    <row r="23" spans="1:95" x14ac:dyDescent="0.15">
      <c r="A23" s="5">
        <v>2007</v>
      </c>
      <c r="B23" s="4">
        <v>852</v>
      </c>
      <c r="C23" s="4">
        <v>24</v>
      </c>
      <c r="D23" s="4">
        <v>11483</v>
      </c>
      <c r="E23" s="4">
        <v>61</v>
      </c>
      <c r="F23" s="4">
        <v>1</v>
      </c>
      <c r="G23" s="48">
        <v>3251</v>
      </c>
      <c r="H23" s="4">
        <v>832</v>
      </c>
      <c r="I23" s="4">
        <v>41</v>
      </c>
      <c r="J23" s="4">
        <v>16710</v>
      </c>
      <c r="K23" s="4">
        <v>5857</v>
      </c>
      <c r="L23" s="4">
        <v>48</v>
      </c>
      <c r="M23" s="4">
        <v>79197</v>
      </c>
      <c r="N23" s="4">
        <v>175</v>
      </c>
      <c r="O23" s="4">
        <v>8</v>
      </c>
      <c r="P23" s="49">
        <v>5665</v>
      </c>
      <c r="Q23" s="44">
        <v>3164</v>
      </c>
      <c r="R23" s="44">
        <v>25</v>
      </c>
      <c r="S23" s="44">
        <v>64560</v>
      </c>
      <c r="T23" s="47">
        <v>4587</v>
      </c>
      <c r="U23" s="47">
        <v>28</v>
      </c>
      <c r="V23" s="44">
        <v>43338</v>
      </c>
      <c r="W23" s="10"/>
      <c r="X23" s="10"/>
      <c r="Y23" s="10"/>
      <c r="Z23" s="10"/>
      <c r="AA23" s="10"/>
      <c r="AB23" s="10"/>
      <c r="AC23" s="10"/>
      <c r="AD23" s="10"/>
      <c r="AE23" s="10"/>
      <c r="AH23" s="10"/>
      <c r="AI23" s="10"/>
      <c r="AJ23" s="10"/>
      <c r="AK23" s="10"/>
      <c r="AN23" s="10"/>
      <c r="AO23" s="10"/>
      <c r="AP23" s="10"/>
      <c r="AQ23" s="10"/>
      <c r="AR23" s="10"/>
      <c r="AS23" s="10"/>
      <c r="AT23" s="10"/>
      <c r="AU23" s="10"/>
      <c r="AX23" s="10"/>
      <c r="AY23" s="10"/>
      <c r="AZ23" s="10"/>
      <c r="BA23" s="10"/>
      <c r="BD23" s="10"/>
      <c r="BE23" s="10"/>
      <c r="BF23" s="10"/>
      <c r="BG23" s="10"/>
      <c r="BH23" s="10"/>
      <c r="BI23" s="10"/>
      <c r="BJ23" s="10"/>
      <c r="BK23" s="10"/>
      <c r="BN23" s="10"/>
      <c r="BO23" s="10"/>
      <c r="BP23" s="10"/>
      <c r="BQ23" s="10"/>
      <c r="BT23" s="10"/>
      <c r="BU23" s="10"/>
      <c r="BV23" s="10"/>
      <c r="BW23" s="10"/>
      <c r="BX23" s="10"/>
      <c r="BY23" s="10"/>
      <c r="BZ23" s="10"/>
      <c r="CA23" s="10"/>
      <c r="CD23" s="35"/>
      <c r="CE23" s="4"/>
      <c r="CF23" s="4"/>
      <c r="CG23" s="4"/>
      <c r="CJ23" s="4"/>
      <c r="CK23" s="4"/>
      <c r="CL23" s="4"/>
      <c r="CM23" s="4"/>
      <c r="CN23" s="23"/>
      <c r="CO23" s="25"/>
      <c r="CP23" s="4"/>
      <c r="CQ23" s="4"/>
    </row>
    <row r="24" spans="1:95" x14ac:dyDescent="0.15">
      <c r="A24" s="5">
        <v>2008</v>
      </c>
      <c r="B24" s="4">
        <v>910</v>
      </c>
      <c r="C24" s="4">
        <v>24</v>
      </c>
      <c r="D24" s="4">
        <v>11994</v>
      </c>
      <c r="E24" s="4">
        <v>65</v>
      </c>
      <c r="F24" s="4">
        <v>1</v>
      </c>
      <c r="G24" s="48">
        <v>3493</v>
      </c>
      <c r="H24" s="4">
        <v>796</v>
      </c>
      <c r="I24" s="4">
        <v>30</v>
      </c>
      <c r="J24" s="4">
        <v>16890</v>
      </c>
      <c r="K24" s="4">
        <v>6003</v>
      </c>
      <c r="L24" s="4">
        <v>50</v>
      </c>
      <c r="M24" s="4">
        <v>82230</v>
      </c>
      <c r="N24" s="4">
        <v>155</v>
      </c>
      <c r="O24" s="4">
        <v>6</v>
      </c>
      <c r="P24" s="49">
        <v>5701</v>
      </c>
      <c r="Q24" s="44">
        <v>3101</v>
      </c>
      <c r="R24" s="44">
        <v>27</v>
      </c>
      <c r="S24" s="44">
        <v>66326</v>
      </c>
      <c r="T24" s="47">
        <v>3994</v>
      </c>
      <c r="U24" s="47">
        <v>30</v>
      </c>
      <c r="V24" s="44">
        <v>39675</v>
      </c>
      <c r="W24" s="10"/>
      <c r="X24" s="10"/>
      <c r="Y24" s="10"/>
      <c r="Z24" s="10"/>
      <c r="AA24" s="10"/>
      <c r="AB24" s="10"/>
      <c r="AC24" s="10"/>
      <c r="AD24" s="10"/>
      <c r="AE24" s="10"/>
      <c r="AH24" s="10"/>
      <c r="AI24" s="10"/>
      <c r="AJ24" s="10"/>
      <c r="AK24" s="10"/>
      <c r="AN24" s="10"/>
      <c r="AO24" s="10"/>
      <c r="AP24" s="10"/>
      <c r="AQ24" s="10"/>
      <c r="AR24" s="10"/>
      <c r="AS24" s="10"/>
      <c r="AT24" s="10"/>
      <c r="AU24" s="10"/>
      <c r="AX24" s="10"/>
      <c r="AY24" s="10"/>
      <c r="AZ24" s="10"/>
      <c r="BA24" s="10"/>
      <c r="BD24" s="10"/>
      <c r="BE24" s="10"/>
      <c r="BF24" s="10"/>
      <c r="BG24" s="10"/>
      <c r="BH24" s="10"/>
      <c r="BI24" s="10"/>
      <c r="BJ24" s="10"/>
      <c r="BK24" s="10"/>
      <c r="BN24" s="10"/>
      <c r="BP24" s="10"/>
      <c r="BQ24" s="10"/>
      <c r="BT24" s="10"/>
      <c r="BU24" s="10"/>
      <c r="BV24" s="10"/>
      <c r="BW24" s="10"/>
      <c r="BX24" s="10"/>
      <c r="BY24" s="10"/>
      <c r="BZ24" s="10"/>
      <c r="CA24" s="10"/>
      <c r="CD24" s="35"/>
      <c r="CE24" s="4"/>
      <c r="CF24" s="4"/>
      <c r="CG24" s="4"/>
      <c r="CJ24" s="4"/>
      <c r="CK24" s="4"/>
      <c r="CL24" s="4"/>
      <c r="CM24" s="4"/>
      <c r="CN24" s="23"/>
      <c r="CO24" s="25"/>
      <c r="CP24" s="4"/>
      <c r="CQ24" s="4"/>
    </row>
    <row r="25" spans="1:95" x14ac:dyDescent="0.15">
      <c r="A25" s="5">
        <v>2009</v>
      </c>
      <c r="B25" s="4">
        <v>935</v>
      </c>
      <c r="C25" s="4">
        <v>34</v>
      </c>
      <c r="D25" s="4">
        <v>12355</v>
      </c>
      <c r="E25" s="4">
        <v>65</v>
      </c>
      <c r="F25" s="4">
        <v>1</v>
      </c>
      <c r="G25" s="48">
        <v>3736</v>
      </c>
      <c r="H25" s="4">
        <v>842</v>
      </c>
      <c r="I25" s="4">
        <v>30</v>
      </c>
      <c r="J25" s="4">
        <v>17257</v>
      </c>
      <c r="K25" s="4">
        <v>6253</v>
      </c>
      <c r="L25" s="4">
        <v>71</v>
      </c>
      <c r="M25" s="4">
        <v>85314</v>
      </c>
      <c r="N25" s="4">
        <v>159</v>
      </c>
      <c r="O25" s="4">
        <v>12</v>
      </c>
      <c r="P25" s="49">
        <v>5705</v>
      </c>
      <c r="Q25" s="44">
        <v>3096</v>
      </c>
      <c r="R25" s="44">
        <v>37</v>
      </c>
      <c r="S25" s="44">
        <v>67218</v>
      </c>
      <c r="T25" s="47">
        <v>3868</v>
      </c>
      <c r="U25" s="47">
        <v>34</v>
      </c>
      <c r="V25" s="44">
        <v>39291</v>
      </c>
      <c r="W25" s="10"/>
      <c r="X25" s="10"/>
      <c r="Y25" s="10"/>
      <c r="Z25" s="10"/>
      <c r="AA25" s="10"/>
      <c r="AB25" s="10"/>
      <c r="AD25" s="10"/>
      <c r="AE25" s="10"/>
      <c r="AH25" s="10"/>
      <c r="AI25" s="10"/>
      <c r="AJ25" s="10"/>
      <c r="AK25" s="10"/>
      <c r="AN25" s="10"/>
      <c r="AO25" s="10"/>
      <c r="AP25" s="10"/>
      <c r="AQ25" s="10"/>
      <c r="AR25" s="10"/>
      <c r="AS25" s="10"/>
      <c r="AT25" s="10"/>
      <c r="AU25" s="10"/>
      <c r="AX25" s="10"/>
      <c r="AY25" s="10"/>
      <c r="AZ25" s="10"/>
      <c r="BA25" s="10"/>
      <c r="BD25" s="10"/>
      <c r="BE25" s="10"/>
      <c r="BF25" s="10"/>
      <c r="BG25" s="10"/>
      <c r="BH25" s="10"/>
      <c r="BI25" s="10"/>
      <c r="BJ25" s="10"/>
      <c r="BK25" s="10"/>
      <c r="BN25" s="10"/>
      <c r="BP25" s="10"/>
      <c r="BQ25" s="10"/>
      <c r="BT25" s="10"/>
      <c r="BU25" s="10"/>
      <c r="BV25" s="10"/>
      <c r="BW25" s="10"/>
      <c r="BX25" s="10"/>
      <c r="BY25" s="10"/>
      <c r="BZ25" s="10"/>
      <c r="CA25" s="10"/>
      <c r="CD25" s="35"/>
      <c r="CE25" s="4"/>
      <c r="CF25" s="4"/>
      <c r="CG25" s="4"/>
      <c r="CJ25" s="4"/>
      <c r="CK25" s="4"/>
      <c r="CL25" s="4"/>
      <c r="CM25" s="4"/>
      <c r="CN25" s="23"/>
      <c r="CO25" s="25"/>
      <c r="CP25" s="4"/>
      <c r="CQ25" s="4"/>
    </row>
    <row r="26" spans="1:95" x14ac:dyDescent="0.15">
      <c r="A26" s="5">
        <v>2010</v>
      </c>
      <c r="B26" s="4">
        <v>893</v>
      </c>
      <c r="C26" s="4">
        <v>20</v>
      </c>
      <c r="D26" s="4">
        <v>12562</v>
      </c>
      <c r="E26" s="4">
        <v>71</v>
      </c>
      <c r="F26" s="4">
        <v>2</v>
      </c>
      <c r="G26" s="48">
        <v>3969</v>
      </c>
      <c r="H26" s="4">
        <v>834</v>
      </c>
      <c r="I26" s="4">
        <v>39</v>
      </c>
      <c r="J26" s="4">
        <v>17864</v>
      </c>
      <c r="K26" s="4">
        <v>6434</v>
      </c>
      <c r="L26" s="4">
        <v>63</v>
      </c>
      <c r="M26" s="4">
        <v>89390</v>
      </c>
      <c r="N26" s="4">
        <v>152</v>
      </c>
      <c r="O26" s="4">
        <v>6</v>
      </c>
      <c r="P26" s="49">
        <v>5893</v>
      </c>
      <c r="Q26" s="44">
        <v>3082</v>
      </c>
      <c r="R26" s="44">
        <v>16</v>
      </c>
      <c r="S26" s="44">
        <v>70436</v>
      </c>
      <c r="T26" s="47">
        <v>3836</v>
      </c>
      <c r="U26" s="47">
        <v>33</v>
      </c>
      <c r="V26" s="44">
        <v>40878</v>
      </c>
      <c r="W26" s="10"/>
      <c r="X26" s="10"/>
      <c r="Y26" s="10"/>
      <c r="Z26" s="10"/>
      <c r="AA26" s="10"/>
      <c r="AB26" s="10"/>
      <c r="AD26" s="10"/>
      <c r="AE26" s="10"/>
      <c r="AH26" s="10"/>
      <c r="AI26" s="10"/>
      <c r="AJ26" s="10"/>
      <c r="AK26" s="10"/>
      <c r="AN26" s="10"/>
      <c r="AO26" s="10"/>
      <c r="AP26" s="10"/>
      <c r="AQ26" s="10"/>
      <c r="AR26" s="10"/>
      <c r="AS26" s="10"/>
      <c r="AT26" s="10"/>
      <c r="AU26" s="10"/>
      <c r="AX26" s="10"/>
      <c r="AY26" s="10"/>
      <c r="AZ26" s="10"/>
      <c r="BA26" s="10"/>
      <c r="BD26" s="10"/>
      <c r="BE26" s="10"/>
      <c r="BF26" s="10"/>
      <c r="BG26" s="10"/>
      <c r="BH26" s="10"/>
      <c r="BI26" s="10"/>
      <c r="BJ26" s="10"/>
      <c r="BK26" s="10"/>
      <c r="BN26" s="10"/>
      <c r="BO26" s="10"/>
      <c r="BP26" s="10"/>
      <c r="BQ26" s="10"/>
      <c r="BT26" s="10"/>
      <c r="BU26" s="10"/>
      <c r="BV26" s="10"/>
      <c r="BW26" s="10"/>
      <c r="BX26" s="10"/>
      <c r="BY26" s="10"/>
      <c r="BZ26" s="10"/>
      <c r="CA26" s="10"/>
      <c r="CD26" s="35"/>
      <c r="CE26" s="4"/>
      <c r="CF26" s="4"/>
      <c r="CG26" s="4"/>
      <c r="CJ26" s="4"/>
      <c r="CK26" s="4"/>
      <c r="CL26" s="4"/>
      <c r="CM26" s="4"/>
      <c r="CN26" s="23"/>
      <c r="CO26" s="25"/>
      <c r="CP26" s="4"/>
      <c r="CQ26" s="4"/>
    </row>
    <row r="27" spans="1:95" x14ac:dyDescent="0.15">
      <c r="A27" s="5">
        <v>2011</v>
      </c>
      <c r="B27" s="4">
        <v>918</v>
      </c>
      <c r="C27" s="4">
        <v>32</v>
      </c>
      <c r="D27" s="4">
        <v>13101</v>
      </c>
      <c r="E27" s="4">
        <v>76</v>
      </c>
      <c r="F27" s="3"/>
      <c r="G27" s="48">
        <v>4465</v>
      </c>
      <c r="H27" s="4">
        <v>821</v>
      </c>
      <c r="I27" s="4">
        <v>39</v>
      </c>
      <c r="J27" s="4">
        <v>19042</v>
      </c>
      <c r="K27" s="4">
        <v>6677</v>
      </c>
      <c r="L27" s="4">
        <v>62</v>
      </c>
      <c r="M27" s="4">
        <v>93373</v>
      </c>
      <c r="N27" s="4">
        <v>156</v>
      </c>
      <c r="O27" s="4">
        <v>10</v>
      </c>
      <c r="P27" s="49">
        <v>6074</v>
      </c>
      <c r="Q27" s="44">
        <v>3097</v>
      </c>
      <c r="R27" s="44">
        <v>33</v>
      </c>
      <c r="S27" s="44">
        <v>73515</v>
      </c>
      <c r="T27" s="47">
        <v>4413</v>
      </c>
      <c r="U27" s="47">
        <v>37</v>
      </c>
      <c r="V27" s="44">
        <v>44516</v>
      </c>
      <c r="W27" s="10"/>
      <c r="X27" s="10"/>
      <c r="Y27" s="10"/>
      <c r="Z27" s="10"/>
      <c r="AA27" s="10"/>
      <c r="AB27" s="10"/>
      <c r="AC27" s="10"/>
      <c r="AD27" s="10"/>
      <c r="AE27" s="10"/>
      <c r="AH27" s="10"/>
      <c r="AI27" s="10"/>
      <c r="AJ27" s="10"/>
      <c r="AK27" s="10"/>
      <c r="AN27" s="10"/>
      <c r="AO27" s="10"/>
      <c r="AP27" s="10"/>
      <c r="AQ27" s="10"/>
      <c r="AR27" s="10"/>
      <c r="AS27" s="10"/>
      <c r="AT27" s="10"/>
      <c r="AU27" s="10"/>
      <c r="AX27" s="10"/>
      <c r="AY27" s="10"/>
      <c r="AZ27" s="10"/>
      <c r="BA27" s="10"/>
      <c r="BD27" s="10"/>
      <c r="BE27" s="10"/>
      <c r="BF27" s="10"/>
      <c r="BG27" s="10"/>
      <c r="BH27" s="10"/>
      <c r="BI27" s="10"/>
      <c r="BJ27" s="10"/>
      <c r="BK27" s="10"/>
      <c r="BN27" s="10"/>
      <c r="BP27" s="10"/>
      <c r="BQ27" s="10"/>
      <c r="BT27" s="10"/>
      <c r="BU27" s="10"/>
      <c r="BV27" s="10"/>
      <c r="BW27" s="10"/>
      <c r="BX27" s="10"/>
      <c r="BY27" s="10"/>
      <c r="BZ27" s="10"/>
      <c r="CA27" s="10"/>
      <c r="CD27" s="35"/>
      <c r="CE27" s="4"/>
      <c r="CF27" s="4"/>
      <c r="CG27" s="4"/>
      <c r="CJ27" s="4"/>
      <c r="CK27" s="4"/>
      <c r="CL27" s="4"/>
      <c r="CM27" s="4"/>
      <c r="CN27" s="23"/>
      <c r="CO27" s="25"/>
      <c r="CP27" s="4"/>
      <c r="CQ27" s="4"/>
    </row>
    <row r="28" spans="1:95" x14ac:dyDescent="0.15">
      <c r="A28" s="5">
        <v>2012</v>
      </c>
      <c r="B28" s="4">
        <v>1101</v>
      </c>
      <c r="C28" s="4">
        <v>32</v>
      </c>
      <c r="D28" s="4">
        <v>13965</v>
      </c>
      <c r="E28" s="4">
        <v>95</v>
      </c>
      <c r="F28" s="4">
        <v>1</v>
      </c>
      <c r="G28" s="48">
        <v>4981</v>
      </c>
      <c r="H28" s="4">
        <v>964</v>
      </c>
      <c r="I28" s="4">
        <v>47</v>
      </c>
      <c r="J28" s="4">
        <v>20483</v>
      </c>
      <c r="K28" s="4">
        <v>7073</v>
      </c>
      <c r="L28" s="4">
        <v>83</v>
      </c>
      <c r="M28" s="4">
        <v>99694</v>
      </c>
      <c r="N28" s="4">
        <v>153</v>
      </c>
      <c r="O28" s="4">
        <v>6</v>
      </c>
      <c r="P28" s="49">
        <v>6470</v>
      </c>
      <c r="Q28" s="44">
        <v>3218</v>
      </c>
      <c r="R28" s="44">
        <v>28</v>
      </c>
      <c r="S28" s="44">
        <v>77608</v>
      </c>
      <c r="T28" s="47">
        <v>4847</v>
      </c>
      <c r="U28" s="47">
        <v>33</v>
      </c>
      <c r="V28" s="44">
        <v>49016</v>
      </c>
      <c r="W28" s="10"/>
      <c r="X28" s="10"/>
      <c r="Y28" s="10"/>
      <c r="Z28" s="10"/>
      <c r="AA28" s="10"/>
      <c r="AB28" s="10"/>
      <c r="AC28" s="10"/>
      <c r="AD28" s="10"/>
      <c r="AE28" s="10"/>
      <c r="AH28" s="10"/>
      <c r="AI28" s="10"/>
      <c r="AJ28" s="10"/>
      <c r="AK28" s="10"/>
      <c r="AN28" s="10"/>
      <c r="AO28" s="10"/>
      <c r="AP28" s="10"/>
      <c r="AQ28" s="10"/>
      <c r="AR28" s="10"/>
      <c r="AS28" s="10"/>
      <c r="AT28" s="10"/>
      <c r="AU28" s="10"/>
      <c r="AX28" s="10"/>
      <c r="AY28" s="10"/>
      <c r="AZ28" s="10"/>
      <c r="BA28" s="10"/>
      <c r="BD28" s="10"/>
      <c r="BE28" s="10"/>
      <c r="BF28" s="10"/>
      <c r="BG28" s="10"/>
      <c r="BH28" s="10"/>
      <c r="BI28" s="10"/>
      <c r="BJ28" s="10"/>
      <c r="BK28" s="10"/>
      <c r="BN28" s="10"/>
      <c r="BO28" s="10"/>
      <c r="BP28" s="10"/>
      <c r="BQ28" s="10"/>
      <c r="BT28" s="10"/>
      <c r="BU28" s="10"/>
      <c r="BV28" s="10"/>
      <c r="BW28" s="10"/>
      <c r="BX28" s="10"/>
      <c r="BY28" s="10"/>
      <c r="BZ28" s="10"/>
      <c r="CA28" s="10"/>
      <c r="CD28" s="35"/>
      <c r="CE28" s="4"/>
      <c r="CF28" s="4"/>
      <c r="CG28" s="4"/>
      <c r="CJ28" s="4"/>
      <c r="CK28" s="4"/>
      <c r="CL28" s="4"/>
      <c r="CM28" s="4"/>
      <c r="CN28" s="23"/>
      <c r="CO28" s="25"/>
      <c r="CP28" s="4"/>
      <c r="CQ28" s="4"/>
    </row>
    <row r="29" spans="1:95" x14ac:dyDescent="0.15">
      <c r="A29" s="59">
        <v>2013</v>
      </c>
      <c r="B29" s="4">
        <v>1044</v>
      </c>
      <c r="C29" s="4">
        <v>31</v>
      </c>
      <c r="D29" s="50">
        <v>14138</v>
      </c>
      <c r="E29" s="4">
        <v>106</v>
      </c>
      <c r="F29" s="4">
        <v>1</v>
      </c>
      <c r="G29" s="50">
        <v>5341</v>
      </c>
      <c r="H29" s="4">
        <v>1015</v>
      </c>
      <c r="I29" s="4">
        <v>57</v>
      </c>
      <c r="J29" s="50">
        <v>21960</v>
      </c>
      <c r="K29" s="4">
        <v>7494</v>
      </c>
      <c r="L29" s="4">
        <v>65</v>
      </c>
      <c r="M29" s="50">
        <v>104403</v>
      </c>
      <c r="N29" s="4">
        <v>164</v>
      </c>
      <c r="O29" s="4">
        <v>5</v>
      </c>
      <c r="P29" s="49">
        <v>6966</v>
      </c>
      <c r="Q29" s="44">
        <v>3505</v>
      </c>
      <c r="R29" s="44">
        <v>26</v>
      </c>
      <c r="S29" s="44">
        <v>81788</v>
      </c>
      <c r="T29" s="47">
        <v>5174</v>
      </c>
      <c r="U29" s="47">
        <v>41</v>
      </c>
      <c r="V29" s="44">
        <v>52874</v>
      </c>
      <c r="W29" s="10"/>
      <c r="X29" s="10"/>
      <c r="Y29" s="10"/>
      <c r="Z29" s="10"/>
      <c r="AA29" s="10"/>
      <c r="AB29" s="10"/>
      <c r="AC29" s="10"/>
      <c r="AD29" s="10"/>
      <c r="AE29" s="10"/>
      <c r="AH29" s="10"/>
      <c r="AI29" s="10"/>
      <c r="AJ29" s="10"/>
      <c r="AK29" s="10"/>
      <c r="AN29" s="10"/>
      <c r="AO29" s="10"/>
      <c r="AP29" s="10"/>
      <c r="AQ29" s="10"/>
      <c r="AR29" s="10"/>
      <c r="AS29" s="10"/>
      <c r="AT29" s="10"/>
      <c r="AU29" s="10"/>
      <c r="AX29" s="10"/>
      <c r="AY29" s="10"/>
      <c r="AZ29" s="10"/>
      <c r="BA29" s="10"/>
      <c r="BD29" s="10"/>
      <c r="BE29" s="10"/>
      <c r="BF29" s="10"/>
      <c r="BG29" s="10"/>
      <c r="BH29" s="10"/>
      <c r="BI29" s="10"/>
      <c r="BJ29" s="10"/>
      <c r="BK29" s="10"/>
      <c r="BN29" s="10"/>
      <c r="BO29" s="10"/>
      <c r="BP29" s="10"/>
      <c r="BQ29" s="10"/>
      <c r="BT29" s="10"/>
      <c r="BU29" s="10"/>
      <c r="BV29" s="10"/>
      <c r="BW29" s="10"/>
      <c r="BX29" s="10"/>
      <c r="BY29" s="10"/>
      <c r="BZ29" s="10"/>
      <c r="CA29" s="10"/>
      <c r="CD29" s="35"/>
      <c r="CE29" s="4"/>
      <c r="CF29" s="14"/>
      <c r="CG29" s="14"/>
      <c r="CJ29" s="4"/>
      <c r="CK29" s="4"/>
      <c r="CL29" s="14"/>
      <c r="CM29" s="14"/>
      <c r="CN29" s="23"/>
      <c r="CO29" s="25"/>
      <c r="CP29" s="4"/>
      <c r="CQ29" s="12"/>
    </row>
    <row r="30" spans="1:95" x14ac:dyDescent="0.15">
      <c r="A30" s="18">
        <v>2014</v>
      </c>
      <c r="B30" s="4">
        <v>1068</v>
      </c>
      <c r="C30" s="4">
        <v>26</v>
      </c>
      <c r="D30" s="51">
        <v>14737</v>
      </c>
      <c r="E30" s="4">
        <v>116</v>
      </c>
      <c r="F30" s="4">
        <v>4</v>
      </c>
      <c r="G30" s="51">
        <v>5742</v>
      </c>
      <c r="H30" s="4">
        <v>1022</v>
      </c>
      <c r="I30" s="4">
        <v>48</v>
      </c>
      <c r="J30" s="51">
        <v>22314</v>
      </c>
      <c r="K30" s="4">
        <v>7663</v>
      </c>
      <c r="L30" s="4">
        <v>78</v>
      </c>
      <c r="M30" s="51">
        <v>109489</v>
      </c>
      <c r="N30" s="4">
        <v>212</v>
      </c>
      <c r="O30" s="4">
        <v>7</v>
      </c>
      <c r="P30" s="49">
        <v>7339</v>
      </c>
      <c r="Q30" s="44">
        <v>3599</v>
      </c>
      <c r="R30" s="44">
        <v>32</v>
      </c>
      <c r="S30" s="43">
        <v>87249</v>
      </c>
      <c r="T30" s="47">
        <v>5143</v>
      </c>
      <c r="U30" s="47">
        <v>55</v>
      </c>
      <c r="V30" s="44">
        <v>57714</v>
      </c>
      <c r="W30" s="10"/>
      <c r="X30" s="37"/>
      <c r="Y30" s="37"/>
      <c r="Z30" s="10"/>
      <c r="AA30" s="10"/>
      <c r="AB30" s="10"/>
      <c r="AC30" s="10"/>
      <c r="AD30" s="10"/>
      <c r="AE30" s="10"/>
      <c r="AH30" s="10"/>
      <c r="AI30" s="10"/>
      <c r="AJ30" s="10"/>
      <c r="AK30" s="10"/>
      <c r="AN30" s="10"/>
      <c r="AO30" s="10"/>
      <c r="AP30" s="10"/>
      <c r="AQ30" s="10"/>
      <c r="AR30" s="10"/>
      <c r="AS30" s="10"/>
      <c r="AT30" s="10"/>
      <c r="AU30" s="10"/>
      <c r="AX30" s="10"/>
      <c r="AY30" s="10"/>
      <c r="AZ30" s="10"/>
      <c r="BA30" s="10"/>
      <c r="BD30" s="10"/>
      <c r="BE30" s="10"/>
      <c r="BF30" s="10"/>
      <c r="BG30" s="10"/>
      <c r="BH30" s="10"/>
      <c r="BI30" s="10"/>
      <c r="BJ30" s="10"/>
      <c r="BK30" s="10"/>
      <c r="BN30" s="10"/>
      <c r="BO30" s="10"/>
      <c r="BP30" s="10"/>
      <c r="BQ30" s="10"/>
      <c r="BT30" s="10"/>
      <c r="BU30" s="10"/>
      <c r="BV30" s="10"/>
      <c r="BW30" s="10"/>
      <c r="BX30" s="10"/>
      <c r="BY30" s="10"/>
      <c r="BZ30" s="10"/>
      <c r="CA30" s="10"/>
      <c r="CD30" s="35"/>
      <c r="CE30" s="4"/>
      <c r="CF30" s="14"/>
      <c r="CG30" s="14"/>
      <c r="CJ30" s="4"/>
      <c r="CK30" s="4"/>
      <c r="CL30" s="14"/>
      <c r="CM30" s="14"/>
      <c r="CN30" s="23"/>
      <c r="CO30" s="25"/>
      <c r="CP30" s="4"/>
      <c r="CQ30" s="12"/>
    </row>
    <row r="31" spans="1:95" x14ac:dyDescent="0.15">
      <c r="A31" s="41">
        <v>2015</v>
      </c>
      <c r="B31" s="14">
        <v>1009</v>
      </c>
      <c r="C31" s="14">
        <v>27</v>
      </c>
      <c r="D31" s="52">
        <v>14751</v>
      </c>
      <c r="E31" s="14">
        <v>143</v>
      </c>
      <c r="F31" s="14">
        <v>3</v>
      </c>
      <c r="G31" s="52">
        <v>6174</v>
      </c>
      <c r="H31" s="14">
        <v>1016</v>
      </c>
      <c r="I31" s="14">
        <v>55</v>
      </c>
      <c r="J31" s="52">
        <v>22978</v>
      </c>
      <c r="K31" s="14">
        <v>8250</v>
      </c>
      <c r="L31" s="14">
        <v>86</v>
      </c>
      <c r="M31" s="52">
        <v>115147</v>
      </c>
      <c r="N31" s="14">
        <v>191</v>
      </c>
      <c r="O31" s="14">
        <v>4</v>
      </c>
      <c r="P31" s="53">
        <v>7565</v>
      </c>
      <c r="Q31" s="54">
        <v>3852</v>
      </c>
      <c r="R31" s="54">
        <v>33</v>
      </c>
      <c r="S31" s="55">
        <v>92263</v>
      </c>
      <c r="T31" s="47">
        <v>5686</v>
      </c>
      <c r="U31" s="47">
        <v>39</v>
      </c>
      <c r="V31" s="44">
        <v>61992</v>
      </c>
      <c r="W31" s="10"/>
      <c r="X31" s="37"/>
      <c r="Y31" s="37"/>
      <c r="Z31" s="10"/>
      <c r="AA31" s="10"/>
      <c r="AB31" s="10"/>
      <c r="AC31" s="10"/>
      <c r="AD31" s="10"/>
      <c r="AE31" s="10"/>
      <c r="AH31" s="10"/>
      <c r="AI31" s="10"/>
      <c r="AJ31" s="10"/>
      <c r="AK31" s="10"/>
      <c r="AN31" s="10"/>
      <c r="AO31" s="10"/>
      <c r="AP31" s="10"/>
      <c r="AQ31" s="10"/>
      <c r="AR31" s="10"/>
      <c r="AS31" s="10"/>
      <c r="AT31" s="10"/>
      <c r="AU31" s="10"/>
      <c r="AX31" s="10"/>
      <c r="AY31" s="10"/>
      <c r="AZ31" s="10"/>
      <c r="BA31" s="10"/>
      <c r="BD31" s="10"/>
      <c r="BE31" s="10"/>
      <c r="BF31" s="10"/>
      <c r="BG31" s="10"/>
      <c r="BH31" s="10"/>
      <c r="BI31" s="10"/>
      <c r="BJ31" s="10"/>
      <c r="BK31" s="10"/>
      <c r="BN31" s="10"/>
      <c r="BO31" s="10"/>
      <c r="BP31" s="10"/>
      <c r="BQ31" s="10"/>
      <c r="BT31" s="10"/>
      <c r="BU31" s="10"/>
      <c r="BV31" s="10"/>
      <c r="BW31" s="10"/>
      <c r="BX31" s="10"/>
      <c r="BY31" s="10"/>
      <c r="BZ31" s="10"/>
      <c r="CA31" s="10"/>
      <c r="CD31" s="35"/>
      <c r="CE31" s="4"/>
      <c r="CF31" s="27"/>
      <c r="CG31" s="27"/>
      <c r="CJ31" s="4"/>
      <c r="CK31" s="4"/>
      <c r="CL31" s="27"/>
      <c r="CM31" s="27"/>
      <c r="CN31" s="23"/>
      <c r="CO31" s="25"/>
      <c r="CP31" s="4"/>
      <c r="CQ31" s="12"/>
    </row>
    <row r="32" spans="1:95" x14ac:dyDescent="0.15">
      <c r="A32" s="42">
        <v>2016</v>
      </c>
      <c r="B32" s="44">
        <v>986</v>
      </c>
      <c r="C32" s="44"/>
      <c r="D32" s="43">
        <v>14648</v>
      </c>
      <c r="E32" s="43">
        <v>127</v>
      </c>
      <c r="F32" s="44"/>
      <c r="G32" s="44">
        <v>6329</v>
      </c>
      <c r="H32" s="43">
        <v>1061</v>
      </c>
      <c r="I32" s="43"/>
      <c r="J32" s="44">
        <v>23620</v>
      </c>
      <c r="K32" s="44">
        <v>8716</v>
      </c>
      <c r="L32" s="43"/>
      <c r="M32" s="43">
        <v>117844</v>
      </c>
      <c r="N32" s="44">
        <v>251</v>
      </c>
      <c r="O32" s="44"/>
      <c r="P32" s="43">
        <v>7984</v>
      </c>
      <c r="Q32" s="44">
        <v>4184</v>
      </c>
      <c r="R32" s="44"/>
      <c r="S32" s="43">
        <v>98451</v>
      </c>
      <c r="T32" s="47">
        <v>5725</v>
      </c>
      <c r="U32" s="47"/>
      <c r="V32" s="44">
        <v>62992</v>
      </c>
      <c r="W32" s="10"/>
      <c r="X32" s="37"/>
      <c r="Y32" s="37"/>
      <c r="Z32" s="10"/>
      <c r="AA32" s="10"/>
      <c r="AB32" s="10"/>
      <c r="AC32" s="10"/>
      <c r="AD32" s="10"/>
      <c r="AE32" s="10"/>
      <c r="AH32" s="10"/>
      <c r="AI32" s="10"/>
      <c r="AJ32" s="10"/>
      <c r="AK32" s="10"/>
      <c r="AN32" s="10"/>
      <c r="AO32" s="10"/>
      <c r="AP32" s="10"/>
      <c r="AQ32" s="10"/>
      <c r="AR32" s="10"/>
      <c r="AS32" s="10"/>
      <c r="AT32" s="10"/>
      <c r="AU32" s="10"/>
      <c r="AX32" s="10"/>
      <c r="AY32" s="10"/>
      <c r="AZ32" s="10"/>
      <c r="BA32" s="10"/>
      <c r="BD32" s="10"/>
      <c r="BE32" s="10"/>
      <c r="BF32" s="10"/>
      <c r="BG32" s="10"/>
      <c r="BH32" s="10"/>
      <c r="BI32" s="10"/>
      <c r="BJ32" s="10"/>
      <c r="BK32" s="10"/>
      <c r="BN32" s="10"/>
      <c r="BO32" s="10"/>
      <c r="BP32" s="10"/>
      <c r="BQ32" s="10"/>
      <c r="BT32" s="10"/>
      <c r="BU32" s="10"/>
      <c r="BV32" s="10"/>
      <c r="BW32" s="10"/>
      <c r="BX32" s="10"/>
      <c r="BY32" s="10"/>
      <c r="BZ32" s="10"/>
      <c r="CA32" s="10"/>
      <c r="CD32" s="10"/>
      <c r="CE32" s="10"/>
      <c r="CF32" s="10"/>
      <c r="CG32" s="10"/>
      <c r="CJ32" s="10"/>
      <c r="CK32" s="10"/>
      <c r="CL32" s="10"/>
      <c r="CM32" s="10"/>
      <c r="CN32" s="10"/>
      <c r="CO32" s="10"/>
      <c r="CP32" s="10"/>
      <c r="CQ32" s="10"/>
    </row>
    <row r="33" spans="1:95" x14ac:dyDescent="0.15">
      <c r="A33" s="42">
        <v>2017</v>
      </c>
      <c r="B33" s="44">
        <v>1111</v>
      </c>
      <c r="C33" s="44"/>
      <c r="D33" s="43">
        <v>15194</v>
      </c>
      <c r="E33" s="43">
        <v>148</v>
      </c>
      <c r="F33" s="44"/>
      <c r="G33" s="44">
        <v>6377</v>
      </c>
      <c r="H33" s="43">
        <v>1102</v>
      </c>
      <c r="I33" s="43"/>
      <c r="J33" s="44">
        <v>24550</v>
      </c>
      <c r="K33" s="44">
        <v>9315</v>
      </c>
      <c r="L33" s="43"/>
      <c r="M33" s="43">
        <v>121083</v>
      </c>
      <c r="N33" s="44">
        <v>264</v>
      </c>
      <c r="O33" s="44"/>
      <c r="P33" s="43">
        <v>8107</v>
      </c>
      <c r="Q33" s="44">
        <v>4387</v>
      </c>
      <c r="R33" s="44"/>
      <c r="S33" s="43">
        <v>105543</v>
      </c>
      <c r="T33" s="47">
        <v>6150</v>
      </c>
      <c r="U33" s="47"/>
      <c r="V33" s="44">
        <v>69162</v>
      </c>
      <c r="W33" s="10"/>
      <c r="X33" s="37"/>
      <c r="Y33" s="37"/>
      <c r="Z33" s="10"/>
      <c r="AA33" s="10"/>
      <c r="AB33" s="10"/>
      <c r="AC33" s="10"/>
      <c r="AD33" s="10"/>
      <c r="AE33" s="10"/>
      <c r="AH33" s="10"/>
      <c r="AI33" s="10"/>
      <c r="AJ33" s="10"/>
      <c r="AK33" s="10"/>
      <c r="AN33" s="10"/>
      <c r="AO33" s="10"/>
      <c r="AP33" s="10"/>
      <c r="AQ33" s="10"/>
      <c r="AR33" s="10"/>
      <c r="AS33" s="10"/>
      <c r="AT33" s="10"/>
      <c r="AU33" s="10"/>
      <c r="AX33" s="10"/>
      <c r="AY33" s="10"/>
      <c r="AZ33" s="10"/>
      <c r="BA33" s="10"/>
      <c r="BD33" s="10"/>
      <c r="BE33" s="10"/>
      <c r="BF33" s="10"/>
      <c r="BG33" s="10"/>
      <c r="BH33" s="10"/>
      <c r="BI33" s="10"/>
      <c r="BJ33" s="10"/>
      <c r="BK33" s="10"/>
      <c r="BN33" s="10"/>
      <c r="BO33" s="10"/>
      <c r="BP33" s="10"/>
      <c r="BQ33" s="10"/>
      <c r="BT33" s="10"/>
      <c r="BU33" s="10"/>
      <c r="BV33" s="10"/>
      <c r="BW33" s="10"/>
      <c r="BX33" s="10"/>
      <c r="BY33" s="10"/>
      <c r="BZ33" s="10"/>
      <c r="CA33" s="10"/>
      <c r="CD33" s="10"/>
      <c r="CE33" s="10"/>
      <c r="CF33" s="10"/>
      <c r="CG33" s="10"/>
      <c r="CJ33" s="10"/>
      <c r="CK33" s="10"/>
      <c r="CL33" s="10"/>
      <c r="CM33" s="10"/>
      <c r="CN33" s="10"/>
      <c r="CO33" s="10"/>
      <c r="CP33" s="10"/>
      <c r="CQ33" s="10"/>
    </row>
    <row r="34" spans="1:95" x14ac:dyDescent="0.15">
      <c r="A34" s="42">
        <v>2018</v>
      </c>
      <c r="B34" s="44">
        <v>1151</v>
      </c>
      <c r="C34" s="44"/>
      <c r="D34" s="43">
        <v>14798</v>
      </c>
      <c r="E34" s="43">
        <v>173</v>
      </c>
      <c r="F34" s="44"/>
      <c r="G34" s="44">
        <v>6466</v>
      </c>
      <c r="H34" s="43">
        <v>1166</v>
      </c>
      <c r="I34" s="43"/>
      <c r="J34" s="44">
        <v>25767</v>
      </c>
      <c r="K34" s="44">
        <v>9356</v>
      </c>
      <c r="L34" s="43"/>
      <c r="M34" s="43">
        <v>123438</v>
      </c>
      <c r="N34" s="44">
        <v>253</v>
      </c>
      <c r="O34" s="44"/>
      <c r="P34" s="43">
        <v>8481</v>
      </c>
      <c r="Q34" s="44">
        <v>4706</v>
      </c>
      <c r="R34" s="44"/>
      <c r="S34" s="43">
        <v>110200</v>
      </c>
      <c r="T34" s="47">
        <v>6680</v>
      </c>
      <c r="U34" s="47"/>
      <c r="V34" s="44">
        <v>76194</v>
      </c>
      <c r="W34" s="10"/>
      <c r="X34" s="37"/>
      <c r="Y34" s="37"/>
      <c r="Z34" s="10"/>
      <c r="AA34" s="10"/>
      <c r="AB34" s="10"/>
      <c r="AC34" s="10"/>
      <c r="AD34" s="10"/>
      <c r="AE34" s="10"/>
      <c r="AH34" s="10"/>
      <c r="AI34" s="10"/>
      <c r="AJ34" s="10"/>
      <c r="AK34" s="10"/>
      <c r="AN34" s="10"/>
      <c r="AO34" s="10"/>
      <c r="AP34" s="10"/>
      <c r="AQ34" s="10"/>
      <c r="AR34" s="10"/>
      <c r="AS34" s="10"/>
      <c r="AT34" s="10"/>
      <c r="AU34" s="10"/>
      <c r="AX34" s="10"/>
      <c r="AY34" s="10"/>
      <c r="AZ34" s="10"/>
      <c r="BA34" s="10"/>
      <c r="BD34" s="10"/>
      <c r="BE34" s="10"/>
      <c r="BF34" s="10"/>
      <c r="BG34" s="10"/>
      <c r="BH34" s="10"/>
      <c r="BI34" s="10"/>
      <c r="BJ34" s="10"/>
      <c r="BK34" s="10"/>
      <c r="BN34" s="10"/>
      <c r="BO34" s="10"/>
      <c r="BP34" s="10"/>
      <c r="BQ34" s="10"/>
      <c r="BT34" s="10"/>
      <c r="BU34" s="10"/>
      <c r="BV34" s="10"/>
      <c r="BW34" s="10"/>
      <c r="BX34" s="10"/>
      <c r="BY34" s="10"/>
      <c r="BZ34" s="10"/>
      <c r="CA34" s="10"/>
      <c r="CD34" s="10"/>
      <c r="CE34" s="10"/>
      <c r="CF34" s="10"/>
      <c r="CG34" s="10"/>
      <c r="CJ34" s="10"/>
      <c r="CK34" s="10"/>
      <c r="CL34" s="10"/>
      <c r="CM34" s="10"/>
      <c r="CN34" s="10"/>
      <c r="CO34" s="10"/>
      <c r="CP34" s="10"/>
      <c r="CQ34" s="10"/>
    </row>
    <row r="35" spans="1:95" x14ac:dyDescent="0.15">
      <c r="A35" s="42">
        <v>2019</v>
      </c>
      <c r="B35" s="44">
        <v>1067</v>
      </c>
      <c r="C35" s="44"/>
      <c r="D35" s="43">
        <v>14400</v>
      </c>
      <c r="E35" s="43">
        <v>175</v>
      </c>
      <c r="F35" s="44"/>
      <c r="G35" s="44">
        <v>6026</v>
      </c>
      <c r="H35" s="43">
        <v>1142</v>
      </c>
      <c r="I35" s="43"/>
      <c r="J35" s="44">
        <v>26409</v>
      </c>
      <c r="K35" s="44">
        <v>9830</v>
      </c>
      <c r="L35" s="43"/>
      <c r="M35" s="43">
        <v>125632</v>
      </c>
      <c r="N35" s="44">
        <v>315</v>
      </c>
      <c r="O35" s="44"/>
      <c r="P35" s="43">
        <v>8496</v>
      </c>
      <c r="Q35" s="44">
        <v>4903</v>
      </c>
      <c r="R35" s="44"/>
      <c r="S35" s="43">
        <v>114518</v>
      </c>
      <c r="T35" s="47">
        <v>7433</v>
      </c>
      <c r="U35" s="47"/>
      <c r="V35" s="44">
        <v>83928</v>
      </c>
      <c r="W35" s="10"/>
      <c r="X35" s="37"/>
      <c r="Y35" s="37"/>
      <c r="Z35" s="10"/>
      <c r="AA35" s="10"/>
      <c r="AB35" s="10"/>
      <c r="AC35" s="10"/>
      <c r="AD35" s="10"/>
      <c r="AE35" s="10"/>
      <c r="AH35" s="10"/>
      <c r="AI35" s="10"/>
      <c r="AJ35" s="10"/>
      <c r="AK35" s="10"/>
      <c r="AN35" s="10"/>
      <c r="AO35" s="10"/>
      <c r="AP35" s="10"/>
      <c r="AQ35" s="10"/>
      <c r="AR35" s="10"/>
      <c r="AS35" s="10"/>
      <c r="AT35" s="10"/>
      <c r="AU35" s="10"/>
      <c r="AX35" s="10"/>
      <c r="AY35" s="10"/>
      <c r="AZ35" s="10"/>
      <c r="BA35" s="10"/>
      <c r="BD35" s="10"/>
      <c r="BE35" s="10"/>
      <c r="BF35" s="10"/>
      <c r="BG35" s="10"/>
      <c r="BH35" s="10"/>
      <c r="BI35" s="10"/>
      <c r="BJ35" s="10"/>
      <c r="BK35" s="10"/>
      <c r="BN35" s="10"/>
      <c r="BO35" s="10"/>
      <c r="BP35" s="10"/>
      <c r="BQ35" s="10"/>
      <c r="BT35" s="10"/>
      <c r="BU35" s="10"/>
      <c r="BV35" s="10"/>
      <c r="BW35" s="10"/>
      <c r="BX35" s="10"/>
      <c r="BY35" s="10"/>
      <c r="BZ35" s="10"/>
      <c r="CA35" s="10"/>
      <c r="CD35" s="10"/>
      <c r="CE35" s="10"/>
      <c r="CF35" s="10"/>
      <c r="CG35" s="10"/>
      <c r="CJ35" s="10"/>
      <c r="CK35" s="10"/>
      <c r="CL35" s="10"/>
      <c r="CM35" s="10"/>
      <c r="CN35" s="10"/>
      <c r="CO35" s="10"/>
      <c r="CP35" s="10"/>
      <c r="CQ35" s="10"/>
    </row>
    <row r="36" spans="1:95" x14ac:dyDescent="0.15">
      <c r="A36" s="42">
        <v>2020</v>
      </c>
      <c r="B36" s="44">
        <v>1083</v>
      </c>
      <c r="C36" s="44"/>
      <c r="D36" s="43">
        <v>14367</v>
      </c>
      <c r="E36" s="43">
        <v>145</v>
      </c>
      <c r="F36" s="44"/>
      <c r="G36" s="44">
        <v>5601</v>
      </c>
      <c r="H36" s="43">
        <v>1184</v>
      </c>
      <c r="I36" s="43"/>
      <c r="J36" s="44">
        <v>26735</v>
      </c>
      <c r="K36" s="44">
        <v>10507</v>
      </c>
      <c r="L36" s="43"/>
      <c r="M36" s="43">
        <v>131251</v>
      </c>
      <c r="N36" s="44">
        <v>292</v>
      </c>
      <c r="O36" s="44"/>
      <c r="P36" s="43">
        <v>8520</v>
      </c>
      <c r="Q36" s="44">
        <v>5134</v>
      </c>
      <c r="R36" s="44"/>
      <c r="S36" s="43">
        <v>116094</v>
      </c>
      <c r="T36" s="47">
        <v>7844</v>
      </c>
      <c r="U36" s="47"/>
      <c r="V36" s="44">
        <v>91133</v>
      </c>
      <c r="W36" s="10"/>
      <c r="X36" s="37"/>
      <c r="Y36" s="37"/>
      <c r="Z36" s="10"/>
      <c r="AA36" s="10"/>
      <c r="AB36" s="10"/>
      <c r="AC36" s="10"/>
      <c r="AD36" s="10"/>
      <c r="AE36" s="10"/>
      <c r="AH36" s="10"/>
      <c r="AI36" s="10"/>
      <c r="AJ36" s="10"/>
      <c r="AK36" s="10"/>
      <c r="AN36" s="10"/>
      <c r="AO36" s="10"/>
      <c r="AP36" s="10"/>
      <c r="AQ36" s="10"/>
      <c r="AR36" s="10"/>
      <c r="AS36" s="10"/>
      <c r="AT36" s="10"/>
      <c r="AU36" s="10"/>
      <c r="AX36" s="10"/>
      <c r="AY36" s="10"/>
      <c r="AZ36" s="10"/>
      <c r="BA36" s="10"/>
      <c r="BD36" s="10"/>
      <c r="BE36" s="10"/>
      <c r="BF36" s="10"/>
      <c r="BG36" s="10"/>
      <c r="BH36" s="10"/>
      <c r="BI36" s="10"/>
      <c r="BJ36" s="10"/>
      <c r="BK36" s="10"/>
      <c r="BN36" s="10"/>
      <c r="BO36" s="10"/>
      <c r="BP36" s="10"/>
      <c r="BQ36" s="10"/>
      <c r="BT36" s="10"/>
      <c r="BU36" s="10"/>
      <c r="BV36" s="10"/>
      <c r="BW36" s="10"/>
      <c r="BX36" s="10"/>
      <c r="BY36" s="10"/>
      <c r="BZ36" s="10"/>
      <c r="CA36" s="10"/>
      <c r="CD36" s="10"/>
      <c r="CE36" s="10"/>
      <c r="CF36" s="10"/>
      <c r="CG36" s="10"/>
      <c r="CJ36" s="10"/>
      <c r="CK36" s="10"/>
      <c r="CL36" s="10"/>
      <c r="CM36" s="10"/>
      <c r="CN36" s="10"/>
      <c r="CO36" s="10"/>
      <c r="CP36" s="10"/>
      <c r="CQ36" s="10"/>
    </row>
    <row r="37" spans="1:95" x14ac:dyDescent="0.15">
      <c r="AH37" s="10"/>
      <c r="AI37" s="10"/>
      <c r="AJ37" s="10"/>
      <c r="AK37" s="10"/>
      <c r="AL37" s="10"/>
      <c r="AM37" s="10"/>
      <c r="AN37" s="10"/>
      <c r="AO37" s="10"/>
      <c r="AP37" s="10"/>
      <c r="AQ37" s="10"/>
      <c r="AR37" s="10"/>
      <c r="AS37" s="10"/>
      <c r="AT37" s="10"/>
      <c r="AU37" s="10"/>
      <c r="BR37" t="s">
        <v>17</v>
      </c>
      <c r="BS37" s="10">
        <f>N31+O31</f>
        <v>195</v>
      </c>
    </row>
    <row r="38" spans="1:95" ht="16" x14ac:dyDescent="0.2">
      <c r="A38" s="7" t="s">
        <v>18</v>
      </c>
      <c r="AL38" s="10"/>
      <c r="AM38" s="10"/>
      <c r="BN38" t="s">
        <v>12</v>
      </c>
    </row>
    <row r="39" spans="1:95" x14ac:dyDescent="0.15">
      <c r="BN39" s="11" t="s">
        <v>23</v>
      </c>
    </row>
    <row r="40" spans="1:95" x14ac:dyDescent="0.15">
      <c r="A40" s="6"/>
      <c r="B40" s="20" t="s">
        <v>4</v>
      </c>
      <c r="C40" s="26" t="s">
        <v>5</v>
      </c>
      <c r="D40" s="28" t="s">
        <v>19</v>
      </c>
      <c r="E40" s="29" t="s">
        <v>20</v>
      </c>
      <c r="F40" s="19" t="s">
        <v>13</v>
      </c>
      <c r="G40" s="30" t="s">
        <v>16</v>
      </c>
      <c r="H40" s="30" t="s">
        <v>29</v>
      </c>
    </row>
    <row r="41" spans="1:95" x14ac:dyDescent="0.15">
      <c r="A41" s="8" t="s">
        <v>11</v>
      </c>
      <c r="B41" s="6"/>
      <c r="C41" s="6"/>
      <c r="D41" s="6"/>
      <c r="E41" s="6"/>
      <c r="F41" s="6"/>
      <c r="G41" s="6"/>
      <c r="H41" s="6"/>
    </row>
    <row r="42" spans="1:95" x14ac:dyDescent="0.15">
      <c r="A42" s="9">
        <v>1995</v>
      </c>
      <c r="B42" s="61">
        <f>(B11+C11)/(D11)</f>
        <v>7.6715176715176719E-2</v>
      </c>
      <c r="C42" s="61">
        <f>(E11+F11)/(G11)</f>
        <v>1.302844988035097E-2</v>
      </c>
      <c r="D42" s="61">
        <f>(H11+I11)/(J11)</f>
        <v>7.2258259164278166E-2</v>
      </c>
      <c r="E42" s="61">
        <f>(K11+L11)/(M11)</f>
        <v>5.812217886237344E-2</v>
      </c>
      <c r="F42" s="61">
        <f>(N11+O11)/(P11)</f>
        <v>4.6310432569974552E-2</v>
      </c>
      <c r="G42" s="61">
        <f>(Q11+R11)/(S11)</f>
        <v>4.8581820665630708E-2</v>
      </c>
      <c r="H42" s="61">
        <f>(T11+U11)/V11</f>
        <v>0.10089224433768017</v>
      </c>
      <c r="L42" s="17"/>
      <c r="M42" s="17"/>
      <c r="N42" s="17"/>
      <c r="O42" s="17"/>
      <c r="P42" s="17"/>
      <c r="Q42" s="17"/>
    </row>
    <row r="43" spans="1:95" x14ac:dyDescent="0.15">
      <c r="A43" s="9">
        <v>1996</v>
      </c>
      <c r="B43" s="61">
        <f t="shared" ref="B43:B64" si="0">(B12+C12)/(D12)</f>
        <v>7.6534576534576529E-2</v>
      </c>
      <c r="C43" s="61">
        <f t="shared" ref="C43:C64" si="1">(E12+F12)/(G12)</f>
        <v>1.2664907651715039E-2</v>
      </c>
      <c r="D43" s="61">
        <f t="shared" ref="D43:D64" si="2">(H12+I12)/(J12)</f>
        <v>7.4482538160313277E-2</v>
      </c>
      <c r="E43" s="61">
        <f t="shared" ref="E43:E64" si="3">(K12+L12)/(M12)</f>
        <v>6.2624598401845297E-2</v>
      </c>
      <c r="F43" s="61">
        <f t="shared" ref="F43:F64" si="4">(N12+O12)/(P12)</f>
        <v>4.8754914809960678E-2</v>
      </c>
      <c r="G43" s="61">
        <f t="shared" ref="G43:G64" si="5">(Q12+R12)/(S12)</f>
        <v>5.1423182441700958E-2</v>
      </c>
      <c r="H43" s="61">
        <f t="shared" ref="H43:H64" si="6">(T12+U12)/V12</f>
        <v>9.8592124056315039E-2</v>
      </c>
      <c r="L43" s="17"/>
      <c r="M43" s="17"/>
      <c r="N43" s="17"/>
      <c r="O43" s="17"/>
      <c r="P43" s="17"/>
      <c r="Q43" s="17"/>
    </row>
    <row r="44" spans="1:95" x14ac:dyDescent="0.15">
      <c r="A44" s="9">
        <v>1997</v>
      </c>
      <c r="B44" s="61">
        <f t="shared" si="0"/>
        <v>8.1789683670561414E-2</v>
      </c>
      <c r="C44" s="61">
        <f t="shared" si="1"/>
        <v>1.0875331564986738E-2</v>
      </c>
      <c r="D44" s="61">
        <f t="shared" si="2"/>
        <v>8.3319651945493345E-2</v>
      </c>
      <c r="E44" s="61">
        <f t="shared" si="3"/>
        <v>6.4798956680231917E-2</v>
      </c>
      <c r="F44" s="61">
        <f t="shared" si="4"/>
        <v>4.4507042253521124E-2</v>
      </c>
      <c r="G44" s="61">
        <f t="shared" si="5"/>
        <v>5.3458190726037629E-2</v>
      </c>
      <c r="H44" s="61">
        <f t="shared" si="6"/>
        <v>9.3361159237675226E-2</v>
      </c>
      <c r="L44" s="17"/>
      <c r="M44" s="17"/>
      <c r="N44" s="17"/>
      <c r="O44" s="17"/>
      <c r="P44" s="17"/>
      <c r="Q44" s="17"/>
    </row>
    <row r="45" spans="1:95" x14ac:dyDescent="0.15">
      <c r="A45" s="9">
        <v>1998</v>
      </c>
      <c r="B45" s="61">
        <f t="shared" si="0"/>
        <v>7.8558489846505861E-2</v>
      </c>
      <c r="C45" s="61">
        <f t="shared" si="1"/>
        <v>1.6713091922005572E-2</v>
      </c>
      <c r="D45" s="61">
        <f t="shared" si="2"/>
        <v>8.2975433774265583E-2</v>
      </c>
      <c r="E45" s="61">
        <f t="shared" si="3"/>
        <v>6.9347620932144055E-2</v>
      </c>
      <c r="F45" s="61">
        <f t="shared" si="4"/>
        <v>5.2411485921382769E-2</v>
      </c>
      <c r="G45" s="61">
        <f t="shared" si="5"/>
        <v>5.3659316643272149E-2</v>
      </c>
      <c r="H45" s="61">
        <f t="shared" si="6"/>
        <v>9.3622697285410436E-2</v>
      </c>
      <c r="L45" s="17"/>
      <c r="M45" s="17"/>
      <c r="N45" s="17"/>
      <c r="O45" s="17"/>
      <c r="P45" s="17"/>
      <c r="Q45" s="17"/>
    </row>
    <row r="46" spans="1:95" x14ac:dyDescent="0.15">
      <c r="A46" s="9">
        <v>1999</v>
      </c>
      <c r="B46" s="61">
        <f t="shared" si="0"/>
        <v>8.0712579617834401E-2</v>
      </c>
      <c r="C46" s="61">
        <f t="shared" si="1"/>
        <v>1.9799054373522459E-2</v>
      </c>
      <c r="D46" s="61">
        <f t="shared" si="2"/>
        <v>7.4083460043926339E-2</v>
      </c>
      <c r="E46" s="61">
        <f t="shared" si="3"/>
        <v>7.2434360204144371E-2</v>
      </c>
      <c r="F46" s="61">
        <f t="shared" si="4"/>
        <v>4.8526347127121165E-2</v>
      </c>
      <c r="G46" s="61">
        <f t="shared" si="5"/>
        <v>5.5893807251385007E-2</v>
      </c>
      <c r="H46" s="61">
        <f t="shared" si="6"/>
        <v>9.0090386195562866E-2</v>
      </c>
      <c r="L46" s="17"/>
      <c r="M46" s="17"/>
      <c r="N46" s="17"/>
      <c r="O46" s="17"/>
      <c r="P46" s="17"/>
      <c r="Q46" s="17"/>
    </row>
    <row r="47" spans="1:95" x14ac:dyDescent="0.15">
      <c r="A47" s="9">
        <v>2000</v>
      </c>
      <c r="B47" s="61">
        <f t="shared" si="0"/>
        <v>8.8410991636798095E-2</v>
      </c>
      <c r="C47" s="61">
        <f t="shared" si="1"/>
        <v>1.2026458208057728E-2</v>
      </c>
      <c r="D47" s="61">
        <f t="shared" si="2"/>
        <v>8.0462839341344017E-2</v>
      </c>
      <c r="E47" s="61">
        <f t="shared" si="3"/>
        <v>7.4601250177134676E-2</v>
      </c>
      <c r="F47" s="61">
        <f t="shared" si="4"/>
        <v>4.5441716059836296E-2</v>
      </c>
      <c r="G47" s="61">
        <f t="shared" si="5"/>
        <v>5.5845691929760716E-2</v>
      </c>
      <c r="H47" s="61">
        <f t="shared" si="6"/>
        <v>8.9981076254697617E-2</v>
      </c>
      <c r="L47" s="17"/>
      <c r="M47" s="17"/>
      <c r="N47" s="17"/>
      <c r="O47" s="17"/>
      <c r="P47" s="17"/>
      <c r="Q47" s="17"/>
    </row>
    <row r="48" spans="1:95" x14ac:dyDescent="0.15">
      <c r="A48" s="9">
        <v>2001</v>
      </c>
      <c r="B48" s="61">
        <f t="shared" si="0"/>
        <v>8.3897292993630579E-2</v>
      </c>
      <c r="C48" s="61">
        <f t="shared" si="1"/>
        <v>1.5519765739385067E-2</v>
      </c>
      <c r="D48" s="61">
        <f t="shared" si="2"/>
        <v>6.8468320013182829E-2</v>
      </c>
      <c r="E48" s="61">
        <f t="shared" si="3"/>
        <v>7.6105995596908199E-2</v>
      </c>
      <c r="F48" s="61">
        <f t="shared" si="4"/>
        <v>3.7397540983606557E-2</v>
      </c>
      <c r="G48" s="61">
        <f t="shared" si="5"/>
        <v>5.2613492494121901E-2</v>
      </c>
      <c r="H48" s="61">
        <f t="shared" si="6"/>
        <v>9.3504939967214568E-2</v>
      </c>
      <c r="L48" s="17"/>
      <c r="M48" s="17"/>
      <c r="N48" s="17"/>
      <c r="O48" s="17"/>
      <c r="P48" s="17"/>
      <c r="Q48" s="17"/>
    </row>
    <row r="49" spans="1:17" x14ac:dyDescent="0.15">
      <c r="A49" s="9">
        <v>2002</v>
      </c>
      <c r="B49" s="61">
        <f t="shared" si="0"/>
        <v>8.4789577086133799E-2</v>
      </c>
      <c r="C49" s="61">
        <f t="shared" si="1"/>
        <v>1.2692656391659111E-2</v>
      </c>
      <c r="D49" s="61">
        <f t="shared" si="2"/>
        <v>6.6886553654981973E-2</v>
      </c>
      <c r="E49" s="61">
        <f t="shared" si="3"/>
        <v>7.5499951695488357E-2</v>
      </c>
      <c r="F49" s="61">
        <f t="shared" si="4"/>
        <v>4.6937338652898383E-2</v>
      </c>
      <c r="G49" s="61">
        <f t="shared" si="5"/>
        <v>5.3284465745700595E-2</v>
      </c>
      <c r="H49" s="61">
        <f t="shared" si="6"/>
        <v>9.3870032139217685E-2</v>
      </c>
      <c r="L49" s="17"/>
      <c r="M49" s="17"/>
      <c r="N49" s="17"/>
      <c r="O49" s="17"/>
      <c r="P49" s="17"/>
      <c r="Q49" s="17"/>
    </row>
    <row r="50" spans="1:17" x14ac:dyDescent="0.15">
      <c r="A50" s="9">
        <v>2003</v>
      </c>
      <c r="B50" s="61">
        <f t="shared" si="0"/>
        <v>7.9599916649301938E-2</v>
      </c>
      <c r="C50" s="61">
        <f t="shared" si="1"/>
        <v>1.3558300692979813E-2</v>
      </c>
      <c r="D50" s="61">
        <f t="shared" si="2"/>
        <v>6.0721619243179821E-2</v>
      </c>
      <c r="E50" s="61">
        <f t="shared" si="3"/>
        <v>7.7474757006700007E-2</v>
      </c>
      <c r="F50" s="61">
        <f t="shared" si="4"/>
        <v>3.5103310375472117E-2</v>
      </c>
      <c r="G50" s="61">
        <f t="shared" si="5"/>
        <v>5.2242533213465191E-2</v>
      </c>
      <c r="H50" s="61">
        <f t="shared" si="6"/>
        <v>0.1038961038961039</v>
      </c>
      <c r="L50" s="17"/>
      <c r="M50" s="17"/>
      <c r="N50" s="17"/>
      <c r="O50" s="17"/>
      <c r="P50" s="17"/>
      <c r="Q50" s="17"/>
    </row>
    <row r="51" spans="1:17" x14ac:dyDescent="0.15">
      <c r="A51" s="9">
        <v>2004</v>
      </c>
      <c r="B51" s="61">
        <f t="shared" si="0"/>
        <v>8.2067817765758264E-2</v>
      </c>
      <c r="C51" s="61">
        <f t="shared" si="1"/>
        <v>1.3182096873083998E-2</v>
      </c>
      <c r="D51" s="61">
        <f t="shared" si="2"/>
        <v>5.6221889055472263E-2</v>
      </c>
      <c r="E51" s="61">
        <f t="shared" si="3"/>
        <v>7.8905091448344039E-2</v>
      </c>
      <c r="F51" s="61">
        <f t="shared" si="4"/>
        <v>3.7661256762380357E-2</v>
      </c>
      <c r="G51" s="61">
        <f t="shared" si="5"/>
        <v>5.3689734339127583E-2</v>
      </c>
      <c r="H51" s="61">
        <f t="shared" si="6"/>
        <v>0.1031354214346433</v>
      </c>
      <c r="L51" s="17"/>
      <c r="M51" s="17"/>
      <c r="N51" s="17"/>
      <c r="O51" s="17"/>
      <c r="P51" s="17"/>
      <c r="Q51" s="17"/>
    </row>
    <row r="52" spans="1:17" x14ac:dyDescent="0.15">
      <c r="A52" s="9">
        <v>2005</v>
      </c>
      <c r="B52" s="61">
        <f t="shared" si="0"/>
        <v>7.7141458639255991E-2</v>
      </c>
      <c r="C52" s="61">
        <f t="shared" si="1"/>
        <v>1.7027863777089782E-2</v>
      </c>
      <c r="D52" s="61">
        <f t="shared" si="2"/>
        <v>5.7323216221386211E-2</v>
      </c>
      <c r="E52" s="61">
        <f t="shared" si="3"/>
        <v>7.5042294961382858E-2</v>
      </c>
      <c r="F52" s="61">
        <f t="shared" si="4"/>
        <v>3.6149471974004872E-2</v>
      </c>
      <c r="G52" s="61">
        <f t="shared" si="5"/>
        <v>5.2341775208900196E-2</v>
      </c>
      <c r="H52" s="61">
        <f t="shared" si="6"/>
        <v>0.10474354167782479</v>
      </c>
      <c r="L52" s="17"/>
      <c r="M52" s="17"/>
      <c r="N52" s="17"/>
      <c r="O52" s="17"/>
      <c r="P52" s="17"/>
      <c r="Q52" s="17"/>
    </row>
    <row r="53" spans="1:17" x14ac:dyDescent="0.15">
      <c r="A53" s="9">
        <v>2006</v>
      </c>
      <c r="B53" s="61">
        <f t="shared" si="0"/>
        <v>7.6944065484311056E-2</v>
      </c>
      <c r="C53" s="61">
        <f t="shared" si="1"/>
        <v>1.3065937405044059E-2</v>
      </c>
      <c r="D53" s="61">
        <f t="shared" si="2"/>
        <v>5.4488556175983312E-2</v>
      </c>
      <c r="E53" s="61">
        <f t="shared" si="3"/>
        <v>7.4787644257818392E-2</v>
      </c>
      <c r="F53" s="61">
        <f t="shared" si="4"/>
        <v>3.6373916321145873E-2</v>
      </c>
      <c r="G53" s="61">
        <f t="shared" si="5"/>
        <v>5.0446630395809627E-2</v>
      </c>
      <c r="H53" s="61">
        <f t="shared" si="6"/>
        <v>0.10860080702976178</v>
      </c>
      <c r="L53" s="17"/>
      <c r="M53" s="17"/>
      <c r="N53" s="17"/>
      <c r="O53" s="17"/>
      <c r="P53" s="17"/>
      <c r="Q53" s="17"/>
    </row>
    <row r="54" spans="1:17" x14ac:dyDescent="0.15">
      <c r="A54" s="9">
        <v>2007</v>
      </c>
      <c r="B54" s="61">
        <f t="shared" si="0"/>
        <v>7.6286684664286342E-2</v>
      </c>
      <c r="C54" s="61">
        <f t="shared" si="1"/>
        <v>1.9071055059981544E-2</v>
      </c>
      <c r="D54" s="61">
        <f t="shared" si="2"/>
        <v>5.224416517055655E-2</v>
      </c>
      <c r="E54" s="61">
        <f t="shared" si="3"/>
        <v>7.4560905084788562E-2</v>
      </c>
      <c r="F54" s="61">
        <f t="shared" si="4"/>
        <v>3.23036187113857E-2</v>
      </c>
      <c r="G54" s="61">
        <f t="shared" si="5"/>
        <v>4.9395910780669142E-2</v>
      </c>
      <c r="H54" s="61">
        <f t="shared" si="6"/>
        <v>0.1064885320042457</v>
      </c>
      <c r="L54" s="17"/>
      <c r="M54" s="17"/>
      <c r="N54" s="17"/>
      <c r="O54" s="17"/>
      <c r="P54" s="17"/>
      <c r="Q54" s="17"/>
    </row>
    <row r="55" spans="1:17" x14ac:dyDescent="0.15">
      <c r="A55" s="9">
        <v>2008</v>
      </c>
      <c r="B55" s="61">
        <f t="shared" si="0"/>
        <v>7.787226946806737E-2</v>
      </c>
      <c r="C55" s="61">
        <f t="shared" si="1"/>
        <v>1.8894932722588034E-2</v>
      </c>
      <c r="D55" s="61">
        <f t="shared" si="2"/>
        <v>4.8904677323860272E-2</v>
      </c>
      <c r="E55" s="61">
        <f t="shared" si="3"/>
        <v>7.361060440228627E-2</v>
      </c>
      <c r="F55" s="61">
        <f t="shared" si="4"/>
        <v>2.8240659533415192E-2</v>
      </c>
      <c r="G55" s="61">
        <f t="shared" si="5"/>
        <v>4.7160992672556766E-2</v>
      </c>
      <c r="H55" s="61">
        <f t="shared" si="6"/>
        <v>0.10142407057340895</v>
      </c>
      <c r="L55" s="17"/>
      <c r="M55" s="17"/>
      <c r="N55" s="17"/>
      <c r="O55" s="17"/>
      <c r="P55" s="17"/>
      <c r="Q55" s="17"/>
    </row>
    <row r="56" spans="1:17" x14ac:dyDescent="0.15">
      <c r="A56" s="9">
        <v>2009</v>
      </c>
      <c r="B56" s="61">
        <f t="shared" si="0"/>
        <v>7.842978551193848E-2</v>
      </c>
      <c r="C56" s="61">
        <f t="shared" si="1"/>
        <v>1.7665952890792293E-2</v>
      </c>
      <c r="D56" s="61">
        <f t="shared" si="2"/>
        <v>5.0530219621023352E-2</v>
      </c>
      <c r="E56" s="61">
        <f t="shared" si="3"/>
        <v>7.4126169210211687E-2</v>
      </c>
      <c r="F56" s="61">
        <f t="shared" si="4"/>
        <v>2.997370727432077E-2</v>
      </c>
      <c r="G56" s="61">
        <f t="shared" si="5"/>
        <v>4.6609539111547499E-2</v>
      </c>
      <c r="H56" s="61">
        <f t="shared" si="6"/>
        <v>9.9310274617596908E-2</v>
      </c>
      <c r="L56" s="17"/>
      <c r="M56" s="17"/>
      <c r="N56" s="17"/>
      <c r="O56" s="17"/>
      <c r="P56" s="17"/>
      <c r="Q56" s="17"/>
    </row>
    <row r="57" spans="1:17" x14ac:dyDescent="0.15">
      <c r="A57" s="9">
        <v>2010</v>
      </c>
      <c r="B57" s="61">
        <f t="shared" si="0"/>
        <v>7.2679509632224165E-2</v>
      </c>
      <c r="C57" s="61">
        <f t="shared" si="1"/>
        <v>1.8392542202066011E-2</v>
      </c>
      <c r="D57" s="61">
        <f t="shared" si="2"/>
        <v>4.8869234214061801E-2</v>
      </c>
      <c r="E57" s="61">
        <f t="shared" si="3"/>
        <v>7.2681507998657566E-2</v>
      </c>
      <c r="F57" s="61">
        <f t="shared" si="4"/>
        <v>2.6811471237060919E-2</v>
      </c>
      <c r="G57" s="61">
        <f t="shared" si="5"/>
        <v>4.3983190413992845E-2</v>
      </c>
      <c r="H57" s="61">
        <f t="shared" si="6"/>
        <v>9.4647487646166636E-2</v>
      </c>
      <c r="L57" s="17"/>
      <c r="M57" s="17"/>
      <c r="N57" s="17"/>
      <c r="O57" s="17"/>
      <c r="P57" s="17"/>
      <c r="Q57" s="17"/>
    </row>
    <row r="58" spans="1:17" x14ac:dyDescent="0.15">
      <c r="A58" s="9">
        <v>2011</v>
      </c>
      <c r="B58" s="61">
        <f t="shared" si="0"/>
        <v>7.2513548584077547E-2</v>
      </c>
      <c r="C58" s="61">
        <f t="shared" si="1"/>
        <v>1.7021276595744681E-2</v>
      </c>
      <c r="D58" s="61">
        <f t="shared" si="2"/>
        <v>4.5163323180338201E-2</v>
      </c>
      <c r="E58" s="61">
        <f t="shared" si="3"/>
        <v>7.2172897946943981E-2</v>
      </c>
      <c r="F58" s="61">
        <f t="shared" si="4"/>
        <v>2.7329601580507078E-2</v>
      </c>
      <c r="G58" s="61">
        <f t="shared" si="5"/>
        <v>4.2576344963612865E-2</v>
      </c>
      <c r="H58" s="61">
        <f t="shared" si="6"/>
        <v>9.9964057866834391E-2</v>
      </c>
      <c r="L58" s="17"/>
      <c r="M58" s="17"/>
      <c r="N58" s="17"/>
      <c r="O58" s="17"/>
      <c r="P58" s="17"/>
      <c r="Q58" s="17"/>
    </row>
    <row r="59" spans="1:17" x14ac:dyDescent="0.15">
      <c r="A59" s="9">
        <v>2012</v>
      </c>
      <c r="B59" s="61">
        <f t="shared" si="0"/>
        <v>8.1131399928392411E-2</v>
      </c>
      <c r="C59" s="61">
        <f t="shared" si="1"/>
        <v>1.9273238305561134E-2</v>
      </c>
      <c r="D59" s="61">
        <f t="shared" si="2"/>
        <v>4.9358004198603721E-2</v>
      </c>
      <c r="E59" s="61">
        <f t="shared" si="3"/>
        <v>7.1779645715890628E-2</v>
      </c>
      <c r="F59" s="61">
        <f t="shared" si="4"/>
        <v>2.4574961360123649E-2</v>
      </c>
      <c r="G59" s="61">
        <f t="shared" si="5"/>
        <v>4.1825584991238014E-2</v>
      </c>
      <c r="H59" s="61">
        <f t="shared" si="6"/>
        <v>9.9559327566508898E-2</v>
      </c>
      <c r="L59" s="17"/>
      <c r="M59" s="17"/>
      <c r="N59" s="17"/>
      <c r="O59" s="17"/>
      <c r="P59" s="17"/>
      <c r="Q59" s="17"/>
    </row>
    <row r="60" spans="1:17" x14ac:dyDescent="0.15">
      <c r="A60" s="9">
        <v>2013</v>
      </c>
      <c r="B60" s="61">
        <f t="shared" si="0"/>
        <v>7.6036214457490453E-2</v>
      </c>
      <c r="C60" s="61">
        <f t="shared" si="1"/>
        <v>2.0033701554016101E-2</v>
      </c>
      <c r="D60" s="61">
        <f t="shared" si="2"/>
        <v>4.8816029143897995E-2</v>
      </c>
      <c r="E60" s="61">
        <f t="shared" si="3"/>
        <v>7.2402134038293917E-2</v>
      </c>
      <c r="F60" s="61">
        <f t="shared" si="4"/>
        <v>2.4260694803330464E-2</v>
      </c>
      <c r="G60" s="61">
        <f t="shared" si="5"/>
        <v>4.3172592556365234E-2</v>
      </c>
      <c r="H60" s="61">
        <f t="shared" si="6"/>
        <v>9.8630706963725084E-2</v>
      </c>
      <c r="L60" s="17"/>
      <c r="M60" s="17"/>
      <c r="N60" s="17"/>
      <c r="O60" s="17"/>
      <c r="P60" s="17"/>
      <c r="Q60" s="17"/>
    </row>
    <row r="61" spans="1:17" x14ac:dyDescent="0.15">
      <c r="A61" s="13">
        <v>2014</v>
      </c>
      <c r="B61" s="61">
        <f t="shared" si="0"/>
        <v>7.4234918911583084E-2</v>
      </c>
      <c r="C61" s="61">
        <f t="shared" si="1"/>
        <v>2.0898641588296761E-2</v>
      </c>
      <c r="D61" s="61">
        <f t="shared" si="2"/>
        <v>4.7951958411759435E-2</v>
      </c>
      <c r="E61" s="61">
        <f t="shared" si="3"/>
        <v>7.0701166327210949E-2</v>
      </c>
      <c r="F61" s="61">
        <f t="shared" si="4"/>
        <v>2.9840577735386294E-2</v>
      </c>
      <c r="G61" s="61">
        <f t="shared" si="5"/>
        <v>4.161652282547651E-2</v>
      </c>
      <c r="H61" s="61">
        <f t="shared" si="6"/>
        <v>9.0064802301001487E-2</v>
      </c>
      <c r="L61" s="17"/>
      <c r="M61" s="17"/>
      <c r="N61" s="17"/>
      <c r="O61" s="17"/>
      <c r="P61" s="17"/>
      <c r="Q61" s="17"/>
    </row>
    <row r="62" spans="1:17" x14ac:dyDescent="0.15">
      <c r="A62" s="13">
        <v>2015</v>
      </c>
      <c r="B62" s="61">
        <f t="shared" si="0"/>
        <v>7.0232526608365528E-2</v>
      </c>
      <c r="C62" s="61">
        <f t="shared" si="1"/>
        <v>2.3647554259799159E-2</v>
      </c>
      <c r="D62" s="61">
        <f t="shared" si="2"/>
        <v>4.6609800678910261E-2</v>
      </c>
      <c r="E62" s="61">
        <f t="shared" si="3"/>
        <v>7.2394417570583694E-2</v>
      </c>
      <c r="F62" s="61">
        <f t="shared" si="4"/>
        <v>2.5776602775941838E-2</v>
      </c>
      <c r="G62" s="61">
        <f t="shared" si="5"/>
        <v>4.2107887235403138E-2</v>
      </c>
      <c r="H62" s="61">
        <f t="shared" si="6"/>
        <v>9.2350625887211255E-2</v>
      </c>
      <c r="L62" s="17"/>
      <c r="M62" s="17"/>
      <c r="N62" s="17"/>
      <c r="O62" s="17"/>
      <c r="P62" s="17"/>
      <c r="Q62" s="17"/>
    </row>
    <row r="63" spans="1:17" x14ac:dyDescent="0.15">
      <c r="A63" s="42">
        <v>2016</v>
      </c>
      <c r="B63" s="61">
        <f t="shared" si="0"/>
        <v>6.731294374658657E-2</v>
      </c>
      <c r="C63" s="61">
        <f t="shared" si="1"/>
        <v>2.00663611945015E-2</v>
      </c>
      <c r="D63" s="61">
        <f t="shared" si="2"/>
        <v>4.4919559695173583E-2</v>
      </c>
      <c r="E63" s="61">
        <f t="shared" si="3"/>
        <v>7.3962187298462378E-2</v>
      </c>
      <c r="F63" s="61">
        <f t="shared" si="4"/>
        <v>3.1437875751503003E-2</v>
      </c>
      <c r="G63" s="61">
        <f t="shared" si="5"/>
        <v>4.2498298646026958E-2</v>
      </c>
      <c r="H63" s="61">
        <f t="shared" si="6"/>
        <v>9.0884556769113542E-2</v>
      </c>
      <c r="L63" s="17"/>
      <c r="M63" s="17"/>
      <c r="N63" s="17"/>
      <c r="O63" s="17"/>
      <c r="P63" s="17"/>
      <c r="Q63" s="17"/>
    </row>
    <row r="64" spans="1:17" x14ac:dyDescent="0.15">
      <c r="A64" s="42">
        <v>2017</v>
      </c>
      <c r="B64" s="61">
        <f t="shared" si="0"/>
        <v>7.3120968803475059E-2</v>
      </c>
      <c r="C64" s="61">
        <f t="shared" si="1"/>
        <v>2.3208405206209818E-2</v>
      </c>
      <c r="D64" s="61">
        <f t="shared" si="2"/>
        <v>4.488798370672098E-2</v>
      </c>
      <c r="E64" s="61">
        <f t="shared" si="3"/>
        <v>7.6930700428631593E-2</v>
      </c>
      <c r="F64" s="61">
        <f t="shared" si="4"/>
        <v>3.2564450474898234E-2</v>
      </c>
      <c r="G64" s="61">
        <f t="shared" si="5"/>
        <v>4.1565996797513813E-2</v>
      </c>
      <c r="H64" s="61">
        <f t="shared" si="6"/>
        <v>8.8921662184436534E-2</v>
      </c>
      <c r="L64" s="17"/>
      <c r="M64" s="17"/>
      <c r="N64" s="17"/>
      <c r="O64" s="17"/>
      <c r="P64" s="17"/>
      <c r="Q64" s="17"/>
    </row>
    <row r="65" spans="1:23" x14ac:dyDescent="0.15">
      <c r="A65" s="42">
        <v>2018</v>
      </c>
      <c r="B65" s="61">
        <f t="shared" ref="B65" si="7">(B34+C34)/(D34)</f>
        <v>7.7780781186646844E-2</v>
      </c>
      <c r="C65" s="61">
        <f t="shared" ref="C65" si="8">(E34+F34)/(G34)</f>
        <v>2.6755335601608414E-2</v>
      </c>
      <c r="D65" s="61">
        <f t="shared" ref="D65" si="9">(H34+I34)/(J34)</f>
        <v>4.5251678503512242E-2</v>
      </c>
      <c r="E65" s="61">
        <f t="shared" ref="E65" si="10">(K34+L34)/(M34)</f>
        <v>7.5795136019702197E-2</v>
      </c>
      <c r="F65" s="61">
        <f t="shared" ref="F65" si="11">(N34+O34)/(P34)</f>
        <v>2.9831387808041506E-2</v>
      </c>
      <c r="G65" s="61">
        <f t="shared" ref="G65" si="12">(Q34+R34)/(S34)</f>
        <v>4.2704174228675139E-2</v>
      </c>
      <c r="H65" s="61">
        <f t="shared" ref="H65" si="13">(T34+U34)/V34</f>
        <v>8.767094521878363E-2</v>
      </c>
    </row>
    <row r="66" spans="1:23" x14ac:dyDescent="0.15">
      <c r="A66" s="42">
        <v>2019</v>
      </c>
      <c r="B66" s="61">
        <f t="shared" ref="B66:B67" si="14">(B35+C35)/(D35)</f>
        <v>7.4097222222222217E-2</v>
      </c>
      <c r="C66" s="61">
        <f t="shared" ref="C66:C67" si="15">(E35+F35)/(G35)</f>
        <v>2.9040823099900432E-2</v>
      </c>
      <c r="D66" s="61">
        <f t="shared" ref="D66:D67" si="16">(H35+I35)/(J35)</f>
        <v>4.324283388238858E-2</v>
      </c>
      <c r="E66" s="61">
        <f t="shared" ref="E66:E67" si="17">(K35+L35)/(M35)</f>
        <v>7.8244396332144681E-2</v>
      </c>
      <c r="F66" s="61">
        <f t="shared" ref="F66:F67" si="18">(N35+O35)/(P35)</f>
        <v>3.7076271186440676E-2</v>
      </c>
      <c r="G66" s="61">
        <f t="shared" ref="G66:G67" si="19">(Q35+R35)/(S35)</f>
        <v>4.2814230077367753E-2</v>
      </c>
      <c r="H66" s="61">
        <f t="shared" ref="H66:H67" si="20">(T35+U35)/V35</f>
        <v>8.8564007244304646E-2</v>
      </c>
    </row>
    <row r="67" spans="1:23" x14ac:dyDescent="0.15">
      <c r="A67" s="42">
        <v>2020</v>
      </c>
      <c r="B67" s="61">
        <f t="shared" si="14"/>
        <v>7.5381081645437456E-2</v>
      </c>
      <c r="C67" s="61">
        <f t="shared" si="15"/>
        <v>2.5888234243885019E-2</v>
      </c>
      <c r="D67" s="61">
        <f t="shared" si="16"/>
        <v>4.4286515803254163E-2</v>
      </c>
      <c r="E67" s="61">
        <f t="shared" si="17"/>
        <v>8.0052723407821658E-2</v>
      </c>
      <c r="F67" s="61">
        <f t="shared" si="18"/>
        <v>3.4272300469483569E-2</v>
      </c>
      <c r="G67" s="61">
        <f t="shared" si="19"/>
        <v>4.4222784984581459E-2</v>
      </c>
      <c r="H67" s="61">
        <f t="shared" si="20"/>
        <v>8.6072004652540793E-2</v>
      </c>
    </row>
    <row r="69" spans="1:23" ht="30" x14ac:dyDescent="0.15">
      <c r="A69" t="s">
        <v>11</v>
      </c>
      <c r="B69" t="s">
        <v>30</v>
      </c>
      <c r="M69" s="15"/>
    </row>
    <row r="70" spans="1:23" x14ac:dyDescent="0.15">
      <c r="A70" s="57">
        <v>2000</v>
      </c>
      <c r="B70" s="58">
        <v>0.14530000000000001</v>
      </c>
      <c r="W70" s="16"/>
    </row>
    <row r="71" spans="1:23" x14ac:dyDescent="0.15">
      <c r="A71" s="57">
        <v>2001</v>
      </c>
      <c r="B71" s="58">
        <v>0.1457</v>
      </c>
      <c r="K71" s="16"/>
    </row>
    <row r="72" spans="1:23" x14ac:dyDescent="0.15">
      <c r="A72" s="57">
        <v>2002</v>
      </c>
      <c r="B72" s="58">
        <v>0.14610000000000001</v>
      </c>
    </row>
    <row r="73" spans="1:23" x14ac:dyDescent="0.15">
      <c r="A73" s="57">
        <v>2003</v>
      </c>
      <c r="B73" s="58">
        <v>0.14630000000000001</v>
      </c>
    </row>
    <row r="74" spans="1:23" x14ac:dyDescent="0.15">
      <c r="A74" s="57">
        <v>2004</v>
      </c>
      <c r="B74" s="58">
        <v>0.14660000000000001</v>
      </c>
    </row>
    <row r="75" spans="1:23" x14ac:dyDescent="0.15">
      <c r="A75" s="57">
        <v>2005</v>
      </c>
      <c r="B75" s="58">
        <v>0.14699999999999999</v>
      </c>
    </row>
    <row r="76" spans="1:23" x14ac:dyDescent="0.15">
      <c r="A76" s="57">
        <v>2006</v>
      </c>
      <c r="B76" s="58">
        <v>0.1479</v>
      </c>
    </row>
    <row r="77" spans="1:23" x14ac:dyDescent="0.15">
      <c r="A77" s="57">
        <v>2007</v>
      </c>
      <c r="B77" s="58">
        <v>0.14929999999999999</v>
      </c>
    </row>
    <row r="78" spans="1:23" x14ac:dyDescent="0.15">
      <c r="A78" s="57">
        <v>2008</v>
      </c>
      <c r="B78" s="58">
        <v>0.15110000000000001</v>
      </c>
    </row>
    <row r="79" spans="1:23" x14ac:dyDescent="0.15">
      <c r="A79" s="57">
        <v>2009</v>
      </c>
      <c r="B79" s="58">
        <v>0.15373464789736729</v>
      </c>
    </row>
    <row r="80" spans="1:23" x14ac:dyDescent="0.15">
      <c r="A80" s="57">
        <v>2010</v>
      </c>
      <c r="B80" s="58">
        <v>0.1549523963188765</v>
      </c>
    </row>
    <row r="81" spans="1:2" x14ac:dyDescent="0.15">
      <c r="A81" s="57">
        <v>2011</v>
      </c>
      <c r="B81" s="60">
        <v>0.15738955413403655</v>
      </c>
    </row>
    <row r="82" spans="1:2" x14ac:dyDescent="0.15">
      <c r="A82" s="57">
        <v>2012</v>
      </c>
      <c r="B82" s="60">
        <v>0.16061131249561858</v>
      </c>
    </row>
    <row r="83" spans="1:2" x14ac:dyDescent="0.15">
      <c r="A83" s="57">
        <v>2013</v>
      </c>
      <c r="B83" s="60">
        <v>0.16333940218091825</v>
      </c>
    </row>
    <row r="84" spans="1:2" x14ac:dyDescent="0.15">
      <c r="A84" s="57">
        <v>2014</v>
      </c>
      <c r="B84" s="58">
        <v>0.16560106269724362</v>
      </c>
    </row>
    <row r="85" spans="1:2" x14ac:dyDescent="0.15">
      <c r="A85" s="57">
        <v>2015</v>
      </c>
      <c r="B85" s="58">
        <v>0.16702988815851391</v>
      </c>
    </row>
    <row r="86" spans="1:2" x14ac:dyDescent="0.15">
      <c r="A86" s="57">
        <v>2016</v>
      </c>
      <c r="B86" s="58">
        <v>0.16804868772125284</v>
      </c>
    </row>
    <row r="87" spans="1:2" x14ac:dyDescent="0.15">
      <c r="A87" s="57">
        <v>2017</v>
      </c>
      <c r="B87" s="58">
        <v>0.16803048504985948</v>
      </c>
    </row>
    <row r="88" spans="1:2" x14ac:dyDescent="0.15">
      <c r="A88" s="57">
        <v>2018</v>
      </c>
      <c r="B88" s="58">
        <v>0.16773459210244734</v>
      </c>
    </row>
    <row r="89" spans="1:2" x14ac:dyDescent="0.15">
      <c r="A89" s="57">
        <v>2019</v>
      </c>
      <c r="B89" s="58">
        <v>0.16732723446128769</v>
      </c>
    </row>
    <row r="90" spans="1:2" ht="15" x14ac:dyDescent="0.2">
      <c r="A90" s="57">
        <v>2020</v>
      </c>
      <c r="B90" s="62">
        <v>0.16720576446227159</v>
      </c>
    </row>
    <row r="91" spans="1:2" x14ac:dyDescent="0.15">
      <c r="A91" t="s">
        <v>21</v>
      </c>
    </row>
  </sheetData>
  <mergeCells count="41">
    <mergeCell ref="AJ8:AK8"/>
    <mergeCell ref="AN8:AO8"/>
    <mergeCell ref="T7:V7"/>
    <mergeCell ref="T8:U8"/>
    <mergeCell ref="E8:F8"/>
    <mergeCell ref="K8:L8"/>
    <mergeCell ref="N7:P7"/>
    <mergeCell ref="Q7:S7"/>
    <mergeCell ref="AH8:AI8"/>
    <mergeCell ref="CP8:CQ8"/>
    <mergeCell ref="BJ8:BK8"/>
    <mergeCell ref="AX8:AY8"/>
    <mergeCell ref="AZ8:BA8"/>
    <mergeCell ref="BD8:BE8"/>
    <mergeCell ref="BF8:BG8"/>
    <mergeCell ref="BH8:BI8"/>
    <mergeCell ref="BZ8:CA8"/>
    <mergeCell ref="CJ8:CK8"/>
    <mergeCell ref="CL8:CM8"/>
    <mergeCell ref="CN8:CO8"/>
    <mergeCell ref="BN8:BO8"/>
    <mergeCell ref="CD8:CE8"/>
    <mergeCell ref="BV8:BW8"/>
    <mergeCell ref="BP8:BQ8"/>
    <mergeCell ref="BT8:BU8"/>
    <mergeCell ref="B7:D7"/>
    <mergeCell ref="E7:G7"/>
    <mergeCell ref="H7:J7"/>
    <mergeCell ref="K7:M7"/>
    <mergeCell ref="CF8:CG8"/>
    <mergeCell ref="B8:C8"/>
    <mergeCell ref="H8:I8"/>
    <mergeCell ref="N8:O8"/>
    <mergeCell ref="Z8:AA8"/>
    <mergeCell ref="AB8:AC8"/>
    <mergeCell ref="AD8:AE8"/>
    <mergeCell ref="Q8:R8"/>
    <mergeCell ref="AT8:AU8"/>
    <mergeCell ref="BX8:BY8"/>
    <mergeCell ref="AP8:AQ8"/>
    <mergeCell ref="AR8:AS8"/>
  </mergeCells>
  <pageMargins left="0.75" right="0.75" top="1" bottom="1" header="0.5" footer="0.5"/>
  <pageSetup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DavidKessler</dc:creator>
  <cp:lastModifiedBy>Microsoft Office User</cp:lastModifiedBy>
  <cp:lastPrinted>2020-08-03T18:02:41Z</cp:lastPrinted>
  <dcterms:created xsi:type="dcterms:W3CDTF">2014-06-03T17:16:45Z</dcterms:created>
  <dcterms:modified xsi:type="dcterms:W3CDTF">2022-09-14T22:25:17Z</dcterms:modified>
</cp:coreProperties>
</file>