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4520" yWindow="940" windowWidth="19500" windowHeight="15220"/>
  </bookViews>
  <sheets>
    <sheet name="Sheet0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9" i="1" l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D114" i="1"/>
  <c r="C114" i="1"/>
  <c r="D81" i="1"/>
  <c r="G78" i="1"/>
  <c r="D124" i="1"/>
  <c r="D123" i="1"/>
  <c r="D122" i="1"/>
  <c r="D121" i="1"/>
  <c r="D120" i="1"/>
  <c r="D119" i="1"/>
  <c r="D118" i="1"/>
  <c r="D117" i="1"/>
  <c r="D116" i="1"/>
  <c r="D115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0" i="1"/>
  <c r="D79" i="1"/>
  <c r="D78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C124" i="1"/>
  <c r="C123" i="1"/>
  <c r="C122" i="1"/>
  <c r="C121" i="1"/>
  <c r="C120" i="1"/>
  <c r="C119" i="1"/>
  <c r="C118" i="1"/>
  <c r="C117" i="1"/>
  <c r="C116" i="1"/>
  <c r="C115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</calcChain>
</file>

<file path=xl/sharedStrings.xml><?xml version="1.0" encoding="utf-8"?>
<sst xmlns="http://schemas.openxmlformats.org/spreadsheetml/2006/main" count="90" uniqueCount="33">
  <si>
    <t>Year: All values</t>
  </si>
  <si>
    <t>Gender: All values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</si>
  <si>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</si>
  <si>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Level of Degree or Other Award: Doctorate Degrees, Doctorate Degree-Research/Scholarship, Doctorate Degree-Professional Practice, Doctorate Degree-Other, Bachelor's Degrees</t>
  </si>
  <si>
    <t>Gender</t>
  </si>
  <si>
    <t>Female</t>
  </si>
  <si>
    <t>Male</t>
  </si>
  <si>
    <t>Level of Degree or Other Award</t>
  </si>
  <si>
    <t>Doctorate Degrees</t>
  </si>
  <si>
    <t>Doctorate Degree-Research/Scholarship</t>
  </si>
  <si>
    <t>Bachelor's Degrees</t>
  </si>
  <si>
    <t/>
  </si>
  <si>
    <t>Degrees/Awards Conferred (NSF population of institutions) (Sum)</t>
  </si>
  <si>
    <t>Degrees/Awards Conferred-2nd Major (NSF population of institutions) (Sum)</t>
  </si>
  <si>
    <t>Year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</si>
  <si>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</si>
  <si>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</si>
  <si>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</si>
  <si>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Total Doctorates</t>
  </si>
  <si>
    <t>Total Bachelor's</t>
  </si>
  <si>
    <t>Total Female Doctorates</t>
  </si>
  <si>
    <t>Total Female Bachelor's</t>
  </si>
  <si>
    <t>Total Male Doctorates</t>
  </si>
  <si>
    <t>Total Male Bachelor's</t>
  </si>
  <si>
    <t>Year: 1986, 1985, 1984, 1983, 1982, 1981, 1980, 1979, 1978, 1977, 1976, 1975, 1974, 1973, 1972, 1971, 1970, 1969, 1968, 1967, 1966</t>
  </si>
  <si>
    <t>Academic Discipline, Detailed (standardized): Physics</t>
  </si>
  <si>
    <t>*Degrees/Awards Conferred-2nd Major data was not available until 2001.</t>
  </si>
  <si>
    <t xml:space="preserve">**Data for the recent expansion of the definition of "physics" is unavailable for before 1987. </t>
  </si>
  <si>
    <t>Percent Female</t>
  </si>
  <si>
    <t>Year: 2012, 2011, 2010, 2009, 2008, 2007, 2006, 2005, 2004, 2003, 2002, 2001, 2000, 1999, 1998, 1997, 1996, 1995, 1994, 1993, 1992, 1991, 1990, 1989, 1988, 1987, 1986, 1985, 1984, 1983, 1982, 1981, 1980, 1979</t>
  </si>
  <si>
    <t>Total</t>
  </si>
  <si>
    <t>Number of Postdoctorates (Support Patterns by Gender) (Sum)</t>
  </si>
  <si>
    <t>Source for Postdoctorate Data: NSF-NIH Survey of Graduate Students &amp; Postdoctorates in Science and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</si>
</sst>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NumberFormat="1" applyFill="1" applyBorder="1" applyAlignment="1">
      <alignment horizontal="left" vertical="center"/>
    </xf>
    <xf numFmtId="0" fontId="5" fillId="0" borderId="0" xfId="0" applyFont="1"/>
    <xf numFmtId="3" fontId="0" fillId="0" borderId="0" xfId="0" applyNumberFormat="1"/>
    <xf numFmtId="9" fontId="0" fillId="0" borderId="0" xfId="1" applyFont="1"/>
    <xf numFmtId="3" fontId="0" fillId="3" borderId="1" xfId="0" applyNumberFormat="1" applyFill="1" applyBorder="1"/>
    <xf numFmtId="0" fontId="0" fillId="0" borderId="9" xfId="0" applyBorder="1"/>
    <xf numFmtId="9" fontId="0" fillId="0" borderId="10" xfId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5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Women in Physics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Bachelor's</c:v>
          </c:tx>
          <c:spPr>
            <a:ln w="4762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Sheet0!$E$78:$E$124</c:f>
              <c:numCache>
                <c:formatCode>General</c:formatCode>
                <c:ptCount val="47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</c:numCache>
            </c:numRef>
          </c:xVal>
          <c:yVal>
            <c:numRef>
              <c:f>Sheet0!$G$78:$G$124</c:f>
              <c:numCache>
                <c:formatCode>0%</c:formatCode>
                <c:ptCount val="47"/>
                <c:pt idx="0">
                  <c:v>0.0486111111111111</c:v>
                </c:pt>
                <c:pt idx="1">
                  <c:v>0.0564124234100993</c:v>
                </c:pt>
                <c:pt idx="2">
                  <c:v>0.0586719524281467</c:v>
                </c:pt>
                <c:pt idx="3">
                  <c:v>0.0581752484191508</c:v>
                </c:pt>
                <c:pt idx="4">
                  <c:v>0.0616913557097318</c:v>
                </c:pt>
                <c:pt idx="5">
                  <c:v>0.0675728920409771</c:v>
                </c:pt>
                <c:pt idx="6">
                  <c:v>0.0695371367061356</c:v>
                </c:pt>
                <c:pt idx="7">
                  <c:v>0.0733364573570759</c:v>
                </c:pt>
                <c:pt idx="8">
                  <c:v>0.0850580514891469</c:v>
                </c:pt>
                <c:pt idx="9">
                  <c:v>0.0974165769644779</c:v>
                </c:pt>
                <c:pt idx="10">
                  <c:v>0.109480812641084</c:v>
                </c:pt>
                <c:pt idx="11">
                  <c:v>0.104678362573099</c:v>
                </c:pt>
                <c:pt idx="12">
                  <c:v>0.110810810810811</c:v>
                </c:pt>
                <c:pt idx="13">
                  <c:v>0.119532654284002</c:v>
                </c:pt>
                <c:pt idx="14">
                  <c:v>0.127759788048278</c:v>
                </c:pt>
                <c:pt idx="15">
                  <c:v>0.125544899738448</c:v>
                </c:pt>
                <c:pt idx="16">
                  <c:v>0.132661870503597</c:v>
                </c:pt>
                <c:pt idx="17">
                  <c:v>0.127105263157895</c:v>
                </c:pt>
                <c:pt idx="18">
                  <c:v>0.142820709002805</c:v>
                </c:pt>
                <c:pt idx="19">
                  <c:v>0.136463147652639</c:v>
                </c:pt>
                <c:pt idx="20">
                  <c:v>0.145858200047744</c:v>
                </c:pt>
                <c:pt idx="21">
                  <c:v>0.160766961651917</c:v>
                </c:pt>
                <c:pt idx="22">
                  <c:v>0.145889186773905</c:v>
                </c:pt>
                <c:pt idx="23">
                  <c:v>0.145300950369588</c:v>
                </c:pt>
                <c:pt idx="24">
                  <c:v>0.161254936375603</c:v>
                </c:pt>
                <c:pt idx="25">
                  <c:v>0.157634408602151</c:v>
                </c:pt>
                <c:pt idx="26">
                  <c:v>0.164268319681204</c:v>
                </c:pt>
                <c:pt idx="27">
                  <c:v>0.167715827338129</c:v>
                </c:pt>
                <c:pt idx="28">
                  <c:v>0.174140678351923</c:v>
                </c:pt>
                <c:pt idx="29">
                  <c:v>0.176456485255334</c:v>
                </c:pt>
                <c:pt idx="30">
                  <c:v>0.185856079404466</c:v>
                </c:pt>
                <c:pt idx="31">
                  <c:v>0.191557574138392</c:v>
                </c:pt>
                <c:pt idx="32">
                  <c:v>0.19184969568669</c:v>
                </c:pt>
                <c:pt idx="33">
                  <c:v>0.213578500707214</c:v>
                </c:pt>
                <c:pt idx="34">
                  <c:v>0.215860215053763</c:v>
                </c:pt>
                <c:pt idx="35">
                  <c:v>0.222866811699299</c:v>
                </c:pt>
                <c:pt idx="36">
                  <c:v>0.229705619982159</c:v>
                </c:pt>
                <c:pt idx="37">
                  <c:v>0.219661733615222</c:v>
                </c:pt>
                <c:pt idx="38">
                  <c:v>0.22611778609415</c:v>
                </c:pt>
                <c:pt idx="39">
                  <c:v>0.222030981067126</c:v>
                </c:pt>
                <c:pt idx="40">
                  <c:v>0.211504424778761</c:v>
                </c:pt>
                <c:pt idx="41">
                  <c:v>0.2110030191211</c:v>
                </c:pt>
                <c:pt idx="42">
                  <c:v>0.203513423931057</c:v>
                </c:pt>
                <c:pt idx="43">
                  <c:v>0.196440452428476</c:v>
                </c:pt>
                <c:pt idx="44">
                  <c:v>0.20439134646432</c:v>
                </c:pt>
                <c:pt idx="45">
                  <c:v>0.197945845004668</c:v>
                </c:pt>
                <c:pt idx="46">
                  <c:v>0.196666666666667</c:v>
                </c:pt>
              </c:numCache>
            </c:numRef>
          </c:yVal>
          <c:smooth val="0"/>
        </c:ser>
        <c:ser>
          <c:idx val="1"/>
          <c:order val="1"/>
          <c:tx>
            <c:v>Doctorate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Sheet0!$B$78:$B$124</c:f>
              <c:numCache>
                <c:formatCode>General</c:formatCode>
                <c:ptCount val="47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</c:numCache>
            </c:numRef>
          </c:xVal>
          <c:yVal>
            <c:numRef>
              <c:f>Sheet0!$D$78:$D$124</c:f>
              <c:numCache>
                <c:formatCode>0%</c:formatCode>
                <c:ptCount val="47"/>
                <c:pt idx="0">
                  <c:v>0.0215827338129496</c:v>
                </c:pt>
                <c:pt idx="1">
                  <c:v>0.0253592561284869</c:v>
                </c:pt>
                <c:pt idx="2">
                  <c:v>0.0206349206349206</c:v>
                </c:pt>
                <c:pt idx="3">
                  <c:v>0.0246913580246914</c:v>
                </c:pt>
                <c:pt idx="4">
                  <c:v>0.0257123002084781</c:v>
                </c:pt>
                <c:pt idx="5">
                  <c:v>0.0290148448043185</c:v>
                </c:pt>
                <c:pt idx="6">
                  <c:v>0.0319940476190476</c:v>
                </c:pt>
                <c:pt idx="7">
                  <c:v>0.0381165919282511</c:v>
                </c:pt>
                <c:pt idx="8">
                  <c:v>0.042152466367713</c:v>
                </c:pt>
                <c:pt idx="9">
                  <c:v>0.0481481481481481</c:v>
                </c:pt>
                <c:pt idx="10">
                  <c:v>0.045135406218656</c:v>
                </c:pt>
                <c:pt idx="11">
                  <c:v>0.0582010582010582</c:v>
                </c:pt>
                <c:pt idx="12">
                  <c:v>0.0561282932416953</c:v>
                </c:pt>
                <c:pt idx="13">
                  <c:v>0.0718954248366013</c:v>
                </c:pt>
                <c:pt idx="14">
                  <c:v>0.0759036144578313</c:v>
                </c:pt>
                <c:pt idx="15">
                  <c:v>0.0704387990762125</c:v>
                </c:pt>
                <c:pt idx="16">
                  <c:v>0.0756013745704467</c:v>
                </c:pt>
                <c:pt idx="17">
                  <c:v>0.0710194730813287</c:v>
                </c:pt>
                <c:pt idx="18">
                  <c:v>0.0797481636935992</c:v>
                </c:pt>
                <c:pt idx="19">
                  <c:v>0.0883280757097792</c:v>
                </c:pt>
                <c:pt idx="20">
                  <c:v>0.0900990099009901</c:v>
                </c:pt>
                <c:pt idx="21">
                  <c:v>0.0951111111111111</c:v>
                </c:pt>
                <c:pt idx="22">
                  <c:v>0.0993843447669305</c:v>
                </c:pt>
                <c:pt idx="23">
                  <c:v>0.0930828351836037</c:v>
                </c:pt>
                <c:pt idx="24">
                  <c:v>0.101844426623897</c:v>
                </c:pt>
                <c:pt idx="25">
                  <c:v>0.108934169278997</c:v>
                </c:pt>
                <c:pt idx="26">
                  <c:v>0.113861386138614</c:v>
                </c:pt>
                <c:pt idx="27">
                  <c:v>0.131794489947878</c:v>
                </c:pt>
                <c:pt idx="28">
                  <c:v>0.124264224983649</c:v>
                </c:pt>
                <c:pt idx="29">
                  <c:v>0.121967654986523</c:v>
                </c:pt>
                <c:pt idx="30">
                  <c:v>0.127367733507511</c:v>
                </c:pt>
                <c:pt idx="31">
                  <c:v>0.130790190735695</c:v>
                </c:pt>
                <c:pt idx="32">
                  <c:v>0.134722222222222</c:v>
                </c:pt>
                <c:pt idx="33">
                  <c:v>0.128165771297007</c:v>
                </c:pt>
                <c:pt idx="34">
                  <c:v>0.128102481985588</c:v>
                </c:pt>
                <c:pt idx="35">
                  <c:v>0.142620232172471</c:v>
                </c:pt>
                <c:pt idx="36">
                  <c:v>0.156669650850492</c:v>
                </c:pt>
                <c:pt idx="37">
                  <c:v>0.17719298245614</c:v>
                </c:pt>
                <c:pt idx="38">
                  <c:v>0.162532078699743</c:v>
                </c:pt>
                <c:pt idx="39">
                  <c:v>0.151515151515152</c:v>
                </c:pt>
                <c:pt idx="40">
                  <c:v>0.176764076977904</c:v>
                </c:pt>
                <c:pt idx="41">
                  <c:v>0.183565275016567</c:v>
                </c:pt>
                <c:pt idx="42">
                  <c:v>0.186440677966102</c:v>
                </c:pt>
                <c:pt idx="43">
                  <c:v>0.187688593844297</c:v>
                </c:pt>
                <c:pt idx="44">
                  <c:v>0.195863746958637</c:v>
                </c:pt>
                <c:pt idx="45">
                  <c:v>0.184935356942102</c:v>
                </c:pt>
                <c:pt idx="46">
                  <c:v>0.204213938411669</c:v>
                </c:pt>
              </c:numCache>
            </c:numRef>
          </c:yVal>
          <c:smooth val="0"/>
        </c:ser>
        <c:ser>
          <c:idx val="2"/>
          <c:order val="2"/>
          <c:tx>
            <c:v>Postdoctorate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Sheet0!$B$136:$B$169</c:f>
              <c:numCache>
                <c:formatCode>General</c:formatCode>
                <c:ptCount val="34"/>
                <c:pt idx="0">
                  <c:v>1979.0</c:v>
                </c:pt>
                <c:pt idx="1">
                  <c:v>1980.0</c:v>
                </c:pt>
                <c:pt idx="2">
                  <c:v>1981.0</c:v>
                </c:pt>
                <c:pt idx="3">
                  <c:v>1982.0</c:v>
                </c:pt>
                <c:pt idx="4">
                  <c:v>1983.0</c:v>
                </c:pt>
                <c:pt idx="5">
                  <c:v>1984.0</c:v>
                </c:pt>
                <c:pt idx="6">
                  <c:v>1985.0</c:v>
                </c:pt>
                <c:pt idx="7">
                  <c:v>1986.0</c:v>
                </c:pt>
                <c:pt idx="8">
                  <c:v>1987.0</c:v>
                </c:pt>
                <c:pt idx="9">
                  <c:v>1988.0</c:v>
                </c:pt>
                <c:pt idx="10">
                  <c:v>1989.0</c:v>
                </c:pt>
                <c:pt idx="11">
                  <c:v>1990.0</c:v>
                </c:pt>
                <c:pt idx="12">
                  <c:v>1991.0</c:v>
                </c:pt>
                <c:pt idx="13">
                  <c:v>1992.0</c:v>
                </c:pt>
                <c:pt idx="14">
                  <c:v>1993.0</c:v>
                </c:pt>
                <c:pt idx="15">
                  <c:v>1994.0</c:v>
                </c:pt>
                <c:pt idx="16">
                  <c:v>1995.0</c:v>
                </c:pt>
                <c:pt idx="17">
                  <c:v>1996.0</c:v>
                </c:pt>
                <c:pt idx="18">
                  <c:v>1997.0</c:v>
                </c:pt>
                <c:pt idx="19">
                  <c:v>1998.0</c:v>
                </c:pt>
                <c:pt idx="20">
                  <c:v>1999.0</c:v>
                </c:pt>
                <c:pt idx="21">
                  <c:v>2000.0</c:v>
                </c:pt>
                <c:pt idx="22">
                  <c:v>2001.0</c:v>
                </c:pt>
                <c:pt idx="23">
                  <c:v>2002.0</c:v>
                </c:pt>
                <c:pt idx="24">
                  <c:v>2003.0</c:v>
                </c:pt>
                <c:pt idx="25">
                  <c:v>2004.0</c:v>
                </c:pt>
                <c:pt idx="26">
                  <c:v>2005.0</c:v>
                </c:pt>
                <c:pt idx="27">
                  <c:v>2006.0</c:v>
                </c:pt>
                <c:pt idx="28">
                  <c:v>2007.0</c:v>
                </c:pt>
                <c:pt idx="29">
                  <c:v>2008.0</c:v>
                </c:pt>
                <c:pt idx="30">
                  <c:v>2009.0</c:v>
                </c:pt>
                <c:pt idx="31">
                  <c:v>2010.0</c:v>
                </c:pt>
                <c:pt idx="32">
                  <c:v>2011.0</c:v>
                </c:pt>
                <c:pt idx="33">
                  <c:v>2012.0</c:v>
                </c:pt>
              </c:numCache>
            </c:numRef>
          </c:xVal>
          <c:yVal>
            <c:numRef>
              <c:f>Sheet0!$F$136:$F$169</c:f>
              <c:numCache>
                <c:formatCode>0%</c:formatCode>
                <c:ptCount val="34"/>
                <c:pt idx="0">
                  <c:v>0.05380476556495</c:v>
                </c:pt>
                <c:pt idx="1">
                  <c:v>0.0612972202423378</c:v>
                </c:pt>
                <c:pt idx="2">
                  <c:v>0.0682288077188146</c:v>
                </c:pt>
                <c:pt idx="3">
                  <c:v>0.0766917293233083</c:v>
                </c:pt>
                <c:pt idx="4">
                  <c:v>0.0649926144756278</c:v>
                </c:pt>
                <c:pt idx="5">
                  <c:v>0.0525131282820705</c:v>
                </c:pt>
                <c:pt idx="6">
                  <c:v>0.0770941438102298</c:v>
                </c:pt>
                <c:pt idx="7">
                  <c:v>0.0638852672750978</c:v>
                </c:pt>
                <c:pt idx="8">
                  <c:v>0.0797940797940798</c:v>
                </c:pt>
                <c:pt idx="9">
                  <c:v>0.0794952681388012</c:v>
                </c:pt>
                <c:pt idx="10">
                  <c:v>0.081353919239905</c:v>
                </c:pt>
                <c:pt idx="11">
                  <c:v>0.0940565493364108</c:v>
                </c:pt>
                <c:pt idx="12">
                  <c:v>0.0870279146141215</c:v>
                </c:pt>
                <c:pt idx="13">
                  <c:v>0.0835881753312946</c:v>
                </c:pt>
                <c:pt idx="14">
                  <c:v>0.0919477693144722</c:v>
                </c:pt>
                <c:pt idx="15">
                  <c:v>0.0873994638069705</c:v>
                </c:pt>
                <c:pt idx="16">
                  <c:v>0.097707423580786</c:v>
                </c:pt>
                <c:pt idx="17">
                  <c:v>0.0990312163616792</c:v>
                </c:pt>
                <c:pt idx="18">
                  <c:v>0.114254021075984</c:v>
                </c:pt>
                <c:pt idx="19">
                  <c:v>0.104669887278583</c:v>
                </c:pt>
                <c:pt idx="20">
                  <c:v>0.10687432867884</c:v>
                </c:pt>
                <c:pt idx="21">
                  <c:v>0.106776180698152</c:v>
                </c:pt>
                <c:pt idx="22">
                  <c:v>0.10407949790795</c:v>
                </c:pt>
                <c:pt idx="23">
                  <c:v>0.123433874709977</c:v>
                </c:pt>
                <c:pt idx="24">
                  <c:v>0.126702997275204</c:v>
                </c:pt>
                <c:pt idx="25">
                  <c:v>0.137511693171188</c:v>
                </c:pt>
                <c:pt idx="26">
                  <c:v>0.144474637681159</c:v>
                </c:pt>
                <c:pt idx="27">
                  <c:v>0.147417840375587</c:v>
                </c:pt>
                <c:pt idx="28">
                  <c:v>0.14687216681777</c:v>
                </c:pt>
                <c:pt idx="29">
                  <c:v>0.157284056725397</c:v>
                </c:pt>
                <c:pt idx="30">
                  <c:v>0.158919348430671</c:v>
                </c:pt>
                <c:pt idx="31">
                  <c:v>0.183665644171779</c:v>
                </c:pt>
                <c:pt idx="32">
                  <c:v>0.180400890868597</c:v>
                </c:pt>
                <c:pt idx="33">
                  <c:v>0.184081478687288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041672"/>
        <c:axId val="2092568216"/>
      </c:scatterChart>
      <c:valAx>
        <c:axId val="2063041672"/>
        <c:scaling>
          <c:orientation val="minMax"/>
          <c:max val="2015.0"/>
          <c:min val="1965.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92568216"/>
        <c:crosses val="autoZero"/>
        <c:crossBetween val="midCat"/>
      </c:valAx>
      <c:valAx>
        <c:axId val="2092568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Percent Female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6304167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740987983978638"/>
          <c:y val="0.673810947910357"/>
          <c:w val="0.165939993482123"/>
          <c:h val="0.19708964264082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79</xdr:row>
      <xdr:rowOff>139700</xdr:rowOff>
    </xdr:from>
    <xdr:to>
      <xdr:col>17</xdr:col>
      <xdr:colOff>584200</xdr:colOff>
      <xdr:row>114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tabSelected="1" showRuler="0" topLeftCell="J78" workbookViewId="0">
      <selection activeCell="Q78" sqref="Q78"/>
    </sheetView>
  </sheetViews>
  <sheetFormatPr baseColWidth="10" defaultColWidth="8.83203125" defaultRowHeight="12" x14ac:dyDescent="0"/>
  <cols>
    <col min="1" max="1" width="9" customWidth="1"/>
    <col min="2" max="15" width="20" customWidth="1"/>
  </cols>
  <sheetData>
    <row r="1" spans="1:5">
      <c r="A1" t="s">
        <v>24</v>
      </c>
    </row>
    <row r="2" spans="1:5">
      <c r="A2" t="s">
        <v>1</v>
      </c>
    </row>
    <row r="3" spans="1:5">
      <c r="A3" t="s">
        <v>25</v>
      </c>
    </row>
    <row r="4" spans="1:5">
      <c r="A4" t="s">
        <v>3</v>
      </c>
    </row>
    <row r="5" spans="1:5">
      <c r="A5" s="1" t="s">
        <v>4</v>
      </c>
      <c r="B5" s="18" t="s">
        <v>5</v>
      </c>
      <c r="C5" s="19"/>
      <c r="D5" s="18" t="s">
        <v>6</v>
      </c>
      <c r="E5" s="19"/>
    </row>
    <row r="6" spans="1:5" ht="48">
      <c r="A6" s="1" t="s">
        <v>7</v>
      </c>
      <c r="B6" s="1" t="s">
        <v>8</v>
      </c>
      <c r="C6" s="1" t="s">
        <v>10</v>
      </c>
      <c r="D6" s="1" t="s">
        <v>8</v>
      </c>
      <c r="E6" s="1" t="s">
        <v>10</v>
      </c>
    </row>
    <row r="7" spans="1:5" ht="48">
      <c r="A7" s="1" t="s">
        <v>11</v>
      </c>
      <c r="B7" s="1" t="s">
        <v>12</v>
      </c>
      <c r="C7" s="1" t="s">
        <v>12</v>
      </c>
      <c r="D7" s="1" t="s">
        <v>12</v>
      </c>
      <c r="E7" s="1" t="s">
        <v>12</v>
      </c>
    </row>
    <row r="8" spans="1:5">
      <c r="A8" s="2" t="s">
        <v>14</v>
      </c>
      <c r="B8" s="3" t="s">
        <v>11</v>
      </c>
      <c r="C8" s="3" t="s">
        <v>11</v>
      </c>
      <c r="D8" s="3" t="s">
        <v>11</v>
      </c>
      <c r="E8" s="3" t="s">
        <v>11</v>
      </c>
    </row>
    <row r="9" spans="1:5">
      <c r="A9" s="7">
        <v>1966</v>
      </c>
      <c r="B9" s="4">
        <v>21</v>
      </c>
      <c r="C9" s="4">
        <v>224</v>
      </c>
      <c r="D9" s="4">
        <v>952</v>
      </c>
      <c r="E9" s="4">
        <v>4384</v>
      </c>
    </row>
    <row r="10" spans="1:5">
      <c r="A10" s="7">
        <v>1967</v>
      </c>
      <c r="B10" s="4">
        <v>30</v>
      </c>
      <c r="C10" s="4">
        <v>267</v>
      </c>
      <c r="D10" s="4">
        <v>1153</v>
      </c>
      <c r="E10" s="4">
        <v>4466</v>
      </c>
    </row>
    <row r="11" spans="1:5">
      <c r="A11" s="7">
        <v>1968</v>
      </c>
      <c r="B11" s="4">
        <v>26</v>
      </c>
      <c r="C11" s="4">
        <v>296</v>
      </c>
      <c r="D11" s="4">
        <v>1234</v>
      </c>
      <c r="E11" s="4">
        <v>4749</v>
      </c>
    </row>
    <row r="12" spans="1:5">
      <c r="A12" s="7">
        <v>1969</v>
      </c>
      <c r="B12" s="4">
        <v>32</v>
      </c>
      <c r="C12" s="4">
        <v>322</v>
      </c>
      <c r="D12" s="4">
        <v>1264</v>
      </c>
      <c r="E12" s="4">
        <v>5213</v>
      </c>
    </row>
    <row r="13" spans="1:5">
      <c r="A13" s="7">
        <v>1970</v>
      </c>
      <c r="B13" s="4">
        <v>37</v>
      </c>
      <c r="C13" s="4">
        <v>329</v>
      </c>
      <c r="D13" s="4">
        <v>1402</v>
      </c>
      <c r="E13" s="4">
        <v>5004</v>
      </c>
    </row>
    <row r="14" spans="1:5">
      <c r="A14" s="7">
        <v>1971</v>
      </c>
      <c r="B14" s="4">
        <v>43</v>
      </c>
      <c r="C14" s="4">
        <v>343</v>
      </c>
      <c r="D14" s="4">
        <v>1439</v>
      </c>
      <c r="E14" s="4">
        <v>4733</v>
      </c>
    </row>
    <row r="15" spans="1:5">
      <c r="A15" s="7">
        <v>1972</v>
      </c>
      <c r="B15" s="4">
        <v>43</v>
      </c>
      <c r="C15" s="4">
        <v>323</v>
      </c>
      <c r="D15" s="4">
        <v>1301</v>
      </c>
      <c r="E15" s="4">
        <v>4322</v>
      </c>
    </row>
    <row r="16" spans="1:5">
      <c r="A16" s="7">
        <v>1973</v>
      </c>
      <c r="B16" s="4">
        <v>51</v>
      </c>
      <c r="C16" s="4">
        <v>313</v>
      </c>
      <c r="D16" s="4">
        <v>1287</v>
      </c>
      <c r="E16" s="4">
        <v>3955</v>
      </c>
    </row>
    <row r="17" spans="1:5">
      <c r="A17" s="7">
        <v>1974</v>
      </c>
      <c r="B17" s="4">
        <v>47</v>
      </c>
      <c r="C17" s="4">
        <v>337</v>
      </c>
      <c r="D17" s="4">
        <v>1068</v>
      </c>
      <c r="E17" s="4">
        <v>3625</v>
      </c>
    </row>
    <row r="18" spans="1:5">
      <c r="A18" s="7">
        <v>1975</v>
      </c>
      <c r="B18" s="4">
        <v>52</v>
      </c>
      <c r="C18" s="4">
        <v>362</v>
      </c>
      <c r="D18" s="4">
        <v>1028</v>
      </c>
      <c r="E18" s="4">
        <v>3354</v>
      </c>
    </row>
    <row r="19" spans="1:5">
      <c r="A19" s="7">
        <v>1976</v>
      </c>
      <c r="B19" s="4">
        <v>45</v>
      </c>
      <c r="C19" s="4">
        <v>388</v>
      </c>
      <c r="D19" s="4">
        <v>952</v>
      </c>
      <c r="E19" s="4">
        <v>3156</v>
      </c>
    </row>
    <row r="20" spans="1:5">
      <c r="A20" s="7">
        <v>1977</v>
      </c>
      <c r="B20" s="4">
        <v>55</v>
      </c>
      <c r="C20" s="4">
        <v>358</v>
      </c>
      <c r="D20" s="4">
        <v>890</v>
      </c>
      <c r="E20" s="4">
        <v>3062</v>
      </c>
    </row>
    <row r="21" spans="1:5">
      <c r="A21" s="7">
        <v>1978</v>
      </c>
      <c r="B21" s="4">
        <v>49</v>
      </c>
      <c r="C21" s="4">
        <v>369</v>
      </c>
      <c r="D21" s="4">
        <v>824</v>
      </c>
      <c r="E21" s="4">
        <v>2961</v>
      </c>
    </row>
    <row r="22" spans="1:5">
      <c r="A22" s="7">
        <v>1979</v>
      </c>
      <c r="B22" s="4">
        <v>66</v>
      </c>
      <c r="C22" s="4">
        <v>399</v>
      </c>
      <c r="D22" s="4">
        <v>852</v>
      </c>
      <c r="E22" s="4">
        <v>2939</v>
      </c>
    </row>
    <row r="23" spans="1:5">
      <c r="A23" s="7">
        <v>1980</v>
      </c>
      <c r="B23" s="4">
        <v>63</v>
      </c>
      <c r="C23" s="4">
        <v>434</v>
      </c>
      <c r="D23" s="4">
        <v>767</v>
      </c>
      <c r="E23" s="4">
        <v>2963</v>
      </c>
    </row>
    <row r="24" spans="1:5">
      <c r="A24" s="7">
        <v>1981</v>
      </c>
      <c r="B24" s="4">
        <v>61</v>
      </c>
      <c r="C24" s="4">
        <v>432</v>
      </c>
      <c r="D24" s="4">
        <v>805</v>
      </c>
      <c r="E24" s="4">
        <v>3009</v>
      </c>
    </row>
    <row r="25" spans="1:5">
      <c r="A25" s="7">
        <v>1982</v>
      </c>
      <c r="B25" s="4">
        <v>66</v>
      </c>
      <c r="C25" s="4">
        <v>461</v>
      </c>
      <c r="D25" s="4">
        <v>807</v>
      </c>
      <c r="E25" s="4">
        <v>3014</v>
      </c>
    </row>
    <row r="26" spans="1:5">
      <c r="A26" s="7">
        <v>1983</v>
      </c>
      <c r="B26" s="4">
        <v>62</v>
      </c>
      <c r="C26" s="4">
        <v>483</v>
      </c>
      <c r="D26" s="4">
        <v>811</v>
      </c>
      <c r="E26" s="4">
        <v>3317</v>
      </c>
    </row>
    <row r="27" spans="1:5">
      <c r="A27" s="7">
        <v>1984</v>
      </c>
      <c r="B27" s="4">
        <v>76</v>
      </c>
      <c r="C27" s="4">
        <v>560</v>
      </c>
      <c r="D27" s="4">
        <v>877</v>
      </c>
      <c r="E27" s="4">
        <v>3361</v>
      </c>
    </row>
    <row r="28" spans="1:5">
      <c r="A28" s="7">
        <v>1985</v>
      </c>
      <c r="B28" s="4">
        <v>84</v>
      </c>
      <c r="C28" s="4">
        <v>561</v>
      </c>
      <c r="D28" s="4">
        <v>867</v>
      </c>
      <c r="E28" s="4">
        <v>3550</v>
      </c>
    </row>
    <row r="29" spans="1:5">
      <c r="A29" s="7">
        <v>1986</v>
      </c>
      <c r="B29" s="4">
        <v>91</v>
      </c>
      <c r="C29" s="4">
        <v>611</v>
      </c>
      <c r="D29" s="4">
        <v>919</v>
      </c>
      <c r="E29" s="4">
        <v>3578</v>
      </c>
    </row>
    <row r="31" spans="1:5" ht="13">
      <c r="A31" s="8" t="s">
        <v>26</v>
      </c>
    </row>
    <row r="32" spans="1:5" ht="13">
      <c r="A32" s="8" t="s">
        <v>27</v>
      </c>
    </row>
    <row r="34" spans="1:15">
      <c r="A34" t="s">
        <v>0</v>
      </c>
    </row>
    <row r="35" spans="1:15">
      <c r="A35" t="s">
        <v>1</v>
      </c>
    </row>
    <row r="36" spans="1:15">
      <c r="A36" t="s">
        <v>2</v>
      </c>
    </row>
    <row r="37" spans="1:15">
      <c r="A37" t="s">
        <v>3</v>
      </c>
    </row>
    <row r="38" spans="1:15">
      <c r="A38" s="1" t="s">
        <v>4</v>
      </c>
      <c r="B38" s="20" t="s">
        <v>5</v>
      </c>
      <c r="C38" s="21"/>
      <c r="D38" s="21"/>
      <c r="E38" s="21"/>
      <c r="F38" s="21"/>
      <c r="G38" s="22"/>
      <c r="H38" s="16" t="s">
        <v>6</v>
      </c>
      <c r="I38" s="17"/>
      <c r="J38" s="17"/>
      <c r="K38" s="17"/>
      <c r="L38" s="17"/>
      <c r="M38" s="17"/>
      <c r="N38" s="17"/>
      <c r="O38" s="17"/>
    </row>
    <row r="39" spans="1:15" ht="48">
      <c r="A39" s="1" t="s">
        <v>7</v>
      </c>
      <c r="B39" s="1" t="s">
        <v>8</v>
      </c>
      <c r="C39" s="1" t="s">
        <v>9</v>
      </c>
      <c r="D39" s="14" t="s">
        <v>20</v>
      </c>
      <c r="E39" s="18" t="s">
        <v>10</v>
      </c>
      <c r="F39" s="19"/>
      <c r="G39" s="14" t="s">
        <v>21</v>
      </c>
      <c r="H39" s="18" t="s">
        <v>8</v>
      </c>
      <c r="I39" s="19"/>
      <c r="J39" s="18" t="s">
        <v>9</v>
      </c>
      <c r="K39" s="19"/>
      <c r="L39" s="14" t="s">
        <v>22</v>
      </c>
      <c r="M39" s="18" t="s">
        <v>10</v>
      </c>
      <c r="N39" s="19"/>
      <c r="O39" s="14" t="s">
        <v>23</v>
      </c>
    </row>
    <row r="40" spans="1:15" ht="48">
      <c r="A40" s="1" t="s">
        <v>11</v>
      </c>
      <c r="B40" s="1" t="s">
        <v>12</v>
      </c>
      <c r="C40" s="1" t="s">
        <v>12</v>
      </c>
      <c r="D40" s="15"/>
      <c r="E40" s="1" t="s">
        <v>12</v>
      </c>
      <c r="F40" s="1" t="s">
        <v>13</v>
      </c>
      <c r="G40" s="15"/>
      <c r="H40" s="1" t="s">
        <v>12</v>
      </c>
      <c r="I40" s="1" t="s">
        <v>13</v>
      </c>
      <c r="J40" s="1" t="s">
        <v>12</v>
      </c>
      <c r="K40" s="1" t="s">
        <v>13</v>
      </c>
      <c r="L40" s="15"/>
      <c r="M40" s="1" t="s">
        <v>12</v>
      </c>
      <c r="N40" s="1" t="s">
        <v>13</v>
      </c>
      <c r="O40" s="15"/>
    </row>
    <row r="41" spans="1:15">
      <c r="A41" s="2" t="s">
        <v>14</v>
      </c>
      <c r="B41" s="3" t="s">
        <v>11</v>
      </c>
      <c r="C41" s="3" t="s">
        <v>11</v>
      </c>
      <c r="D41" s="3"/>
      <c r="E41" s="3" t="s">
        <v>11</v>
      </c>
      <c r="F41" s="3" t="s">
        <v>11</v>
      </c>
      <c r="G41" s="3"/>
      <c r="H41" s="3" t="s">
        <v>11</v>
      </c>
      <c r="I41" s="3" t="s">
        <v>11</v>
      </c>
      <c r="J41" s="3" t="s">
        <v>11</v>
      </c>
      <c r="K41" s="3" t="s">
        <v>11</v>
      </c>
      <c r="L41" s="3"/>
      <c r="M41" s="3" t="s">
        <v>11</v>
      </c>
      <c r="N41" s="3" t="s">
        <v>11</v>
      </c>
      <c r="O41" s="3"/>
    </row>
    <row r="42" spans="1:15">
      <c r="A42" s="7">
        <v>1987</v>
      </c>
      <c r="B42" s="4">
        <v>107</v>
      </c>
      <c r="C42" s="3"/>
      <c r="D42" s="4">
        <f>B42+C42</f>
        <v>107</v>
      </c>
      <c r="E42" s="4">
        <v>763</v>
      </c>
      <c r="F42" s="3"/>
      <c r="G42" s="4">
        <f>E42+F42</f>
        <v>763</v>
      </c>
      <c r="H42" s="4">
        <v>1018</v>
      </c>
      <c r="I42" s="3"/>
      <c r="J42" s="3"/>
      <c r="K42" s="3"/>
      <c r="L42" s="4">
        <f>SUM(H42:K42)</f>
        <v>1018</v>
      </c>
      <c r="M42" s="4">
        <v>3983</v>
      </c>
      <c r="N42" s="3"/>
      <c r="O42" s="4">
        <f>M42+N42</f>
        <v>3983</v>
      </c>
    </row>
    <row r="43" spans="1:15">
      <c r="A43" s="7">
        <v>1988</v>
      </c>
      <c r="B43" s="4">
        <v>113</v>
      </c>
      <c r="C43" s="3"/>
      <c r="D43" s="4">
        <f t="shared" ref="D43:D67" si="0">B43+C43</f>
        <v>113</v>
      </c>
      <c r="E43" s="4">
        <v>653</v>
      </c>
      <c r="F43" s="3"/>
      <c r="G43" s="4">
        <f t="shared" ref="G43:G67" si="1">E43+F43</f>
        <v>653</v>
      </c>
      <c r="H43" s="4">
        <v>1024</v>
      </c>
      <c r="I43" s="3"/>
      <c r="J43" s="3"/>
      <c r="K43" s="3"/>
      <c r="L43" s="4">
        <f t="shared" ref="L43:L67" si="2">SUM(H43:K43)</f>
        <v>1024</v>
      </c>
      <c r="M43" s="4">
        <v>3823</v>
      </c>
      <c r="N43" s="3"/>
      <c r="O43" s="4">
        <f t="shared" ref="O43:O67" si="3">M43+N43</f>
        <v>3823</v>
      </c>
    </row>
    <row r="44" spans="1:15">
      <c r="A44" s="7">
        <v>1989</v>
      </c>
      <c r="B44" s="4">
        <v>109</v>
      </c>
      <c r="C44" s="3"/>
      <c r="D44" s="4">
        <f t="shared" si="0"/>
        <v>109</v>
      </c>
      <c r="E44" s="4">
        <v>688</v>
      </c>
      <c r="F44" s="3"/>
      <c r="G44" s="4">
        <f t="shared" si="1"/>
        <v>688</v>
      </c>
      <c r="H44" s="4">
        <v>1062</v>
      </c>
      <c r="I44" s="3"/>
      <c r="J44" s="3"/>
      <c r="K44" s="3"/>
      <c r="L44" s="4">
        <f t="shared" si="2"/>
        <v>1062</v>
      </c>
      <c r="M44" s="4">
        <v>4047</v>
      </c>
      <c r="N44" s="3"/>
      <c r="O44" s="4">
        <f t="shared" si="3"/>
        <v>4047</v>
      </c>
    </row>
    <row r="45" spans="1:15">
      <c r="A45" s="7">
        <v>1990</v>
      </c>
      <c r="B45" s="4">
        <v>127</v>
      </c>
      <c r="C45" s="3"/>
      <c r="D45" s="4">
        <f t="shared" si="0"/>
        <v>127</v>
      </c>
      <c r="E45" s="4">
        <v>735</v>
      </c>
      <c r="F45" s="3"/>
      <c r="G45" s="4">
        <f t="shared" si="1"/>
        <v>735</v>
      </c>
      <c r="H45" s="4">
        <v>1120</v>
      </c>
      <c r="I45" s="3"/>
      <c r="J45" s="3"/>
      <c r="K45" s="3"/>
      <c r="L45" s="4">
        <f t="shared" si="2"/>
        <v>1120</v>
      </c>
      <c r="M45" s="4">
        <v>3823</v>
      </c>
      <c r="N45" s="3"/>
      <c r="O45" s="4">
        <f t="shared" si="3"/>
        <v>3823</v>
      </c>
    </row>
    <row r="46" spans="1:15">
      <c r="A46" s="7">
        <v>1991</v>
      </c>
      <c r="B46" s="4">
        <v>139</v>
      </c>
      <c r="C46" s="3"/>
      <c r="D46" s="4">
        <f t="shared" si="0"/>
        <v>139</v>
      </c>
      <c r="E46" s="4">
        <v>733</v>
      </c>
      <c r="F46" s="3"/>
      <c r="G46" s="4">
        <f t="shared" si="1"/>
        <v>733</v>
      </c>
      <c r="H46" s="4">
        <v>1137</v>
      </c>
      <c r="I46" s="3"/>
      <c r="J46" s="3"/>
      <c r="K46" s="3"/>
      <c r="L46" s="4">
        <f t="shared" si="2"/>
        <v>1137</v>
      </c>
      <c r="M46" s="4">
        <v>3917</v>
      </c>
      <c r="N46" s="3"/>
      <c r="O46" s="4">
        <f t="shared" si="3"/>
        <v>3917</v>
      </c>
    </row>
    <row r="47" spans="1:15">
      <c r="A47" s="7">
        <v>1992</v>
      </c>
      <c r="B47" s="4">
        <v>161</v>
      </c>
      <c r="C47" s="3"/>
      <c r="D47" s="4">
        <f t="shared" si="0"/>
        <v>161</v>
      </c>
      <c r="E47" s="4">
        <v>742</v>
      </c>
      <c r="F47" s="3"/>
      <c r="G47" s="4">
        <f t="shared" si="1"/>
        <v>742</v>
      </c>
      <c r="H47" s="4">
        <v>1253</v>
      </c>
      <c r="I47" s="3"/>
      <c r="J47" s="3"/>
      <c r="K47" s="3"/>
      <c r="L47" s="4">
        <f t="shared" si="2"/>
        <v>1253</v>
      </c>
      <c r="M47" s="4">
        <v>3775</v>
      </c>
      <c r="N47" s="3"/>
      <c r="O47" s="4">
        <f t="shared" si="3"/>
        <v>3775</v>
      </c>
    </row>
    <row r="48" spans="1:15">
      <c r="A48" s="7">
        <v>1993</v>
      </c>
      <c r="B48" s="4">
        <v>177</v>
      </c>
      <c r="C48" s="3"/>
      <c r="D48" s="4">
        <f t="shared" si="0"/>
        <v>177</v>
      </c>
      <c r="E48" s="4">
        <v>746</v>
      </c>
      <c r="F48" s="3"/>
      <c r="G48" s="4">
        <f t="shared" si="1"/>
        <v>746</v>
      </c>
      <c r="H48" s="4">
        <v>1166</v>
      </c>
      <c r="I48" s="3"/>
      <c r="J48" s="3"/>
      <c r="K48" s="3"/>
      <c r="L48" s="4">
        <f t="shared" si="2"/>
        <v>1166</v>
      </c>
      <c r="M48" s="4">
        <v>3702</v>
      </c>
      <c r="N48" s="3"/>
      <c r="O48" s="4">
        <f t="shared" si="3"/>
        <v>3702</v>
      </c>
    </row>
    <row r="49" spans="1:15">
      <c r="A49" s="7">
        <v>1994</v>
      </c>
      <c r="B49" s="4">
        <v>190</v>
      </c>
      <c r="C49" s="3"/>
      <c r="D49" s="4">
        <f t="shared" si="0"/>
        <v>190</v>
      </c>
      <c r="E49" s="4">
        <v>765</v>
      </c>
      <c r="F49" s="3"/>
      <c r="G49" s="4">
        <f t="shared" si="1"/>
        <v>765</v>
      </c>
      <c r="H49" s="4">
        <v>1339</v>
      </c>
      <c r="I49" s="3"/>
      <c r="J49" s="3"/>
      <c r="K49" s="3"/>
      <c r="L49" s="4">
        <f t="shared" si="2"/>
        <v>1339</v>
      </c>
      <c r="M49" s="4">
        <v>3628</v>
      </c>
      <c r="N49" s="3"/>
      <c r="O49" s="4">
        <f t="shared" si="3"/>
        <v>3628</v>
      </c>
    </row>
    <row r="50" spans="1:15">
      <c r="A50" s="7">
        <v>1995</v>
      </c>
      <c r="B50" s="4">
        <v>181</v>
      </c>
      <c r="C50" s="3"/>
      <c r="D50" s="4">
        <f t="shared" si="0"/>
        <v>181</v>
      </c>
      <c r="E50" s="4">
        <v>736</v>
      </c>
      <c r="F50" s="3"/>
      <c r="G50" s="4">
        <f t="shared" si="1"/>
        <v>736</v>
      </c>
      <c r="H50" s="4">
        <v>1303</v>
      </c>
      <c r="I50" s="3"/>
      <c r="J50" s="3"/>
      <c r="K50" s="3"/>
      <c r="L50" s="4">
        <f t="shared" si="2"/>
        <v>1303</v>
      </c>
      <c r="M50" s="4">
        <v>3435</v>
      </c>
      <c r="N50" s="3"/>
      <c r="O50" s="4">
        <f t="shared" si="3"/>
        <v>3435</v>
      </c>
    </row>
    <row r="51" spans="1:15">
      <c r="A51" s="7">
        <v>1996</v>
      </c>
      <c r="B51" s="4">
        <v>195</v>
      </c>
      <c r="C51" s="3"/>
      <c r="D51" s="4">
        <f t="shared" si="0"/>
        <v>195</v>
      </c>
      <c r="E51" s="4">
        <v>749</v>
      </c>
      <c r="F51" s="3"/>
      <c r="G51" s="4">
        <f t="shared" si="1"/>
        <v>749</v>
      </c>
      <c r="H51" s="4">
        <v>1336</v>
      </c>
      <c r="I51" s="3"/>
      <c r="J51" s="3"/>
      <c r="K51" s="3"/>
      <c r="L51" s="4">
        <f t="shared" si="2"/>
        <v>1336</v>
      </c>
      <c r="M51" s="4">
        <v>3281</v>
      </c>
      <c r="N51" s="3"/>
      <c r="O51" s="4">
        <f t="shared" si="3"/>
        <v>3281</v>
      </c>
    </row>
    <row r="52" spans="1:15">
      <c r="A52" s="7">
        <v>1997</v>
      </c>
      <c r="B52" s="4">
        <v>192</v>
      </c>
      <c r="C52" s="3"/>
      <c r="D52" s="4">
        <f t="shared" si="0"/>
        <v>192</v>
      </c>
      <c r="E52" s="4">
        <v>717</v>
      </c>
      <c r="F52" s="3"/>
      <c r="G52" s="4">
        <f t="shared" si="1"/>
        <v>717</v>
      </c>
      <c r="H52" s="4">
        <v>1276</v>
      </c>
      <c r="I52" s="3"/>
      <c r="J52" s="3"/>
      <c r="K52" s="3"/>
      <c r="L52" s="4">
        <f t="shared" si="2"/>
        <v>1276</v>
      </c>
      <c r="M52" s="4">
        <v>3026</v>
      </c>
      <c r="N52" s="3"/>
      <c r="O52" s="4">
        <f t="shared" si="3"/>
        <v>3026</v>
      </c>
    </row>
    <row r="53" spans="1:15">
      <c r="A53" s="7">
        <v>1998</v>
      </c>
      <c r="B53" s="4">
        <v>194</v>
      </c>
      <c r="C53" s="3"/>
      <c r="D53" s="4">
        <f t="shared" si="0"/>
        <v>194</v>
      </c>
      <c r="E53" s="4">
        <v>725</v>
      </c>
      <c r="F53" s="3"/>
      <c r="G53" s="4">
        <f t="shared" si="1"/>
        <v>725</v>
      </c>
      <c r="H53" s="4">
        <v>1246</v>
      </c>
      <c r="I53" s="3"/>
      <c r="J53" s="3"/>
      <c r="K53" s="3"/>
      <c r="L53" s="4">
        <f t="shared" si="2"/>
        <v>1246</v>
      </c>
      <c r="M53" s="4">
        <v>3054</v>
      </c>
      <c r="N53" s="3"/>
      <c r="O53" s="4">
        <f t="shared" si="3"/>
        <v>3054</v>
      </c>
    </row>
    <row r="54" spans="1:15">
      <c r="A54" s="7">
        <v>1999</v>
      </c>
      <c r="B54" s="4">
        <v>167</v>
      </c>
      <c r="C54" s="3"/>
      <c r="D54" s="4">
        <f t="shared" si="0"/>
        <v>167</v>
      </c>
      <c r="E54" s="4">
        <v>755</v>
      </c>
      <c r="F54" s="3"/>
      <c r="G54" s="4">
        <f t="shared" si="1"/>
        <v>755</v>
      </c>
      <c r="H54" s="4">
        <v>1136</v>
      </c>
      <c r="I54" s="3"/>
      <c r="J54" s="3"/>
      <c r="K54" s="3"/>
      <c r="L54" s="4">
        <f t="shared" si="2"/>
        <v>1136</v>
      </c>
      <c r="M54" s="4">
        <v>2780</v>
      </c>
      <c r="N54" s="3"/>
      <c r="O54" s="4">
        <f t="shared" si="3"/>
        <v>2780</v>
      </c>
    </row>
    <row r="55" spans="1:15">
      <c r="A55" s="7">
        <v>2000</v>
      </c>
      <c r="B55" s="4">
        <v>160</v>
      </c>
      <c r="C55" s="3"/>
      <c r="D55" s="4">
        <f t="shared" si="0"/>
        <v>160</v>
      </c>
      <c r="E55" s="4">
        <v>803</v>
      </c>
      <c r="F55" s="3"/>
      <c r="G55" s="4">
        <f t="shared" si="1"/>
        <v>803</v>
      </c>
      <c r="H55" s="4">
        <v>1089</v>
      </c>
      <c r="I55" s="3"/>
      <c r="J55" s="3"/>
      <c r="K55" s="3"/>
      <c r="L55" s="4">
        <f t="shared" si="2"/>
        <v>1089</v>
      </c>
      <c r="M55" s="4">
        <v>2917</v>
      </c>
      <c r="N55" s="3"/>
      <c r="O55" s="4">
        <f t="shared" si="3"/>
        <v>2917</v>
      </c>
    </row>
    <row r="56" spans="1:15">
      <c r="A56" s="7">
        <v>2001</v>
      </c>
      <c r="B56" s="4">
        <v>172</v>
      </c>
      <c r="C56" s="3"/>
      <c r="D56" s="4">
        <f t="shared" si="0"/>
        <v>172</v>
      </c>
      <c r="E56" s="4">
        <v>840</v>
      </c>
      <c r="F56" s="4">
        <v>82</v>
      </c>
      <c r="G56" s="4">
        <f t="shared" si="1"/>
        <v>922</v>
      </c>
      <c r="H56" s="4">
        <v>1034</v>
      </c>
      <c r="I56" s="3"/>
      <c r="J56" s="3"/>
      <c r="K56" s="3"/>
      <c r="L56" s="4">
        <f t="shared" si="2"/>
        <v>1034</v>
      </c>
      <c r="M56" s="4">
        <v>2990</v>
      </c>
      <c r="N56" s="4">
        <v>225</v>
      </c>
      <c r="O56" s="4">
        <f t="shared" si="3"/>
        <v>3215</v>
      </c>
    </row>
    <row r="57" spans="1:15">
      <c r="A57" s="7">
        <v>2002</v>
      </c>
      <c r="B57" s="4">
        <v>175</v>
      </c>
      <c r="C57" s="3"/>
      <c r="D57" s="4">
        <f t="shared" si="0"/>
        <v>175</v>
      </c>
      <c r="E57" s="4">
        <v>944</v>
      </c>
      <c r="F57" s="4">
        <v>86</v>
      </c>
      <c r="G57" s="4">
        <f t="shared" si="1"/>
        <v>1030</v>
      </c>
      <c r="H57" s="4">
        <v>942</v>
      </c>
      <c r="I57" s="3"/>
      <c r="J57" s="3"/>
      <c r="K57" s="3"/>
      <c r="L57" s="4">
        <f t="shared" si="2"/>
        <v>942</v>
      </c>
      <c r="M57" s="4">
        <v>3151</v>
      </c>
      <c r="N57" s="4">
        <v>303</v>
      </c>
      <c r="O57" s="4">
        <f t="shared" si="3"/>
        <v>3454</v>
      </c>
    </row>
    <row r="58" spans="1:15">
      <c r="A58" s="7">
        <v>2003</v>
      </c>
      <c r="B58" s="4">
        <v>202</v>
      </c>
      <c r="C58" s="3"/>
      <c r="D58" s="4">
        <f t="shared" si="0"/>
        <v>202</v>
      </c>
      <c r="E58" s="4">
        <v>950</v>
      </c>
      <c r="F58" s="4">
        <v>89</v>
      </c>
      <c r="G58" s="4">
        <f t="shared" si="1"/>
        <v>1039</v>
      </c>
      <c r="H58" s="4">
        <v>937</v>
      </c>
      <c r="I58" s="4">
        <v>1</v>
      </c>
      <c r="J58" s="3"/>
      <c r="K58" s="3"/>
      <c r="L58" s="4">
        <f t="shared" si="2"/>
        <v>938</v>
      </c>
      <c r="M58" s="4">
        <v>3436</v>
      </c>
      <c r="N58" s="4">
        <v>255</v>
      </c>
      <c r="O58" s="4">
        <f t="shared" si="3"/>
        <v>3691</v>
      </c>
    </row>
    <row r="59" spans="1:15">
      <c r="A59" s="7">
        <v>2004</v>
      </c>
      <c r="B59" s="4">
        <v>190</v>
      </c>
      <c r="C59" s="3"/>
      <c r="D59" s="4">
        <f t="shared" si="0"/>
        <v>190</v>
      </c>
      <c r="E59" s="4">
        <v>1043</v>
      </c>
      <c r="F59" s="4">
        <v>105</v>
      </c>
      <c r="G59" s="4">
        <f t="shared" si="1"/>
        <v>1148</v>
      </c>
      <c r="H59" s="4">
        <v>979</v>
      </c>
      <c r="I59" s="3"/>
      <c r="J59" s="3"/>
      <c r="K59" s="3"/>
      <c r="L59" s="4">
        <f t="shared" si="2"/>
        <v>979</v>
      </c>
      <c r="M59" s="4">
        <v>3612</v>
      </c>
      <c r="N59" s="4">
        <v>317</v>
      </c>
      <c r="O59" s="4">
        <f t="shared" si="3"/>
        <v>3929</v>
      </c>
    </row>
    <row r="60" spans="1:15">
      <c r="A60" s="7">
        <v>2005</v>
      </c>
      <c r="B60" s="4">
        <v>200</v>
      </c>
      <c r="C60" s="3"/>
      <c r="D60" s="4">
        <f t="shared" si="0"/>
        <v>200</v>
      </c>
      <c r="E60" s="4">
        <v>1051</v>
      </c>
      <c r="F60" s="4">
        <v>110</v>
      </c>
      <c r="G60" s="4">
        <f t="shared" si="1"/>
        <v>1161</v>
      </c>
      <c r="H60" s="4">
        <v>1120</v>
      </c>
      <c r="I60" s="3"/>
      <c r="J60" s="3"/>
      <c r="K60" s="3"/>
      <c r="L60" s="4">
        <f t="shared" si="2"/>
        <v>1120</v>
      </c>
      <c r="M60" s="4">
        <v>3695</v>
      </c>
      <c r="N60" s="4">
        <v>373</v>
      </c>
      <c r="O60" s="4">
        <f t="shared" si="3"/>
        <v>4068</v>
      </c>
    </row>
    <row r="61" spans="1:15">
      <c r="A61" s="7">
        <v>2006</v>
      </c>
      <c r="B61" s="4">
        <v>248</v>
      </c>
      <c r="C61" s="3"/>
      <c r="D61" s="4">
        <f t="shared" si="0"/>
        <v>248</v>
      </c>
      <c r="E61" s="4">
        <v>1075</v>
      </c>
      <c r="F61" s="4">
        <v>120</v>
      </c>
      <c r="G61" s="4">
        <f t="shared" si="1"/>
        <v>1195</v>
      </c>
      <c r="H61" s="4">
        <v>1155</v>
      </c>
      <c r="I61" s="3"/>
      <c r="J61" s="3"/>
      <c r="K61" s="3"/>
      <c r="L61" s="4">
        <f t="shared" si="2"/>
        <v>1155</v>
      </c>
      <c r="M61" s="4">
        <v>4071</v>
      </c>
      <c r="N61" s="4">
        <v>384</v>
      </c>
      <c r="O61" s="4">
        <f t="shared" si="3"/>
        <v>4455</v>
      </c>
    </row>
    <row r="62" spans="1:15">
      <c r="A62" s="7">
        <v>2007</v>
      </c>
      <c r="B62" s="4">
        <v>277</v>
      </c>
      <c r="C62" s="3"/>
      <c r="D62" s="4">
        <f t="shared" si="0"/>
        <v>277</v>
      </c>
      <c r="E62" s="4">
        <v>1153</v>
      </c>
      <c r="F62" s="4">
        <v>105</v>
      </c>
      <c r="G62" s="4">
        <f t="shared" si="1"/>
        <v>1258</v>
      </c>
      <c r="H62" s="4">
        <v>1232</v>
      </c>
      <c r="I62" s="3"/>
      <c r="J62" s="3"/>
      <c r="K62" s="3"/>
      <c r="L62" s="4">
        <f t="shared" si="2"/>
        <v>1232</v>
      </c>
      <c r="M62" s="4">
        <v>4329</v>
      </c>
      <c r="N62" s="4">
        <v>375</v>
      </c>
      <c r="O62" s="4">
        <f t="shared" si="3"/>
        <v>4704</v>
      </c>
    </row>
    <row r="63" spans="1:15">
      <c r="A63" s="7">
        <v>2008</v>
      </c>
      <c r="B63" s="4">
        <v>234</v>
      </c>
      <c r="C63" s="4">
        <v>63</v>
      </c>
      <c r="D63" s="4">
        <f t="shared" si="0"/>
        <v>297</v>
      </c>
      <c r="E63" s="4">
        <v>1125</v>
      </c>
      <c r="F63" s="4">
        <v>103</v>
      </c>
      <c r="G63" s="4">
        <f t="shared" si="1"/>
        <v>1228</v>
      </c>
      <c r="H63" s="4">
        <v>1015</v>
      </c>
      <c r="I63" s="4">
        <v>1</v>
      </c>
      <c r="J63" s="4">
        <v>280</v>
      </c>
      <c r="K63" s="3"/>
      <c r="L63" s="4">
        <f t="shared" si="2"/>
        <v>1296</v>
      </c>
      <c r="M63" s="4">
        <v>4406</v>
      </c>
      <c r="N63" s="4">
        <v>400</v>
      </c>
      <c r="O63" s="4">
        <f t="shared" si="3"/>
        <v>4806</v>
      </c>
    </row>
    <row r="64" spans="1:15">
      <c r="A64" s="7">
        <v>2009</v>
      </c>
      <c r="B64" s="4">
        <v>166</v>
      </c>
      <c r="C64" s="4">
        <v>145</v>
      </c>
      <c r="D64" s="4">
        <f t="shared" si="0"/>
        <v>311</v>
      </c>
      <c r="E64" s="4">
        <v>1066</v>
      </c>
      <c r="F64" s="4">
        <v>115</v>
      </c>
      <c r="G64" s="4">
        <f t="shared" si="1"/>
        <v>1181</v>
      </c>
      <c r="H64" s="4">
        <v>752</v>
      </c>
      <c r="I64" s="3"/>
      <c r="J64" s="4">
        <v>593</v>
      </c>
      <c r="K64" s="4">
        <v>1</v>
      </c>
      <c r="L64" s="4">
        <f t="shared" si="2"/>
        <v>1346</v>
      </c>
      <c r="M64" s="4">
        <v>4403</v>
      </c>
      <c r="N64" s="4">
        <v>428</v>
      </c>
      <c r="O64" s="4">
        <f t="shared" si="3"/>
        <v>4831</v>
      </c>
    </row>
    <row r="65" spans="1:15">
      <c r="A65" s="7">
        <v>2010</v>
      </c>
      <c r="B65" s="3"/>
      <c r="C65" s="4">
        <v>322</v>
      </c>
      <c r="D65" s="4">
        <f t="shared" si="0"/>
        <v>322</v>
      </c>
      <c r="E65" s="4">
        <v>1149</v>
      </c>
      <c r="F65" s="4">
        <v>117</v>
      </c>
      <c r="G65" s="4">
        <f t="shared" si="1"/>
        <v>1266</v>
      </c>
      <c r="H65" s="3"/>
      <c r="I65" s="3"/>
      <c r="J65" s="4">
        <v>1321</v>
      </c>
      <c r="K65" s="4">
        <v>1</v>
      </c>
      <c r="L65" s="4">
        <f t="shared" si="2"/>
        <v>1322</v>
      </c>
      <c r="M65" s="4">
        <v>4511</v>
      </c>
      <c r="N65" s="4">
        <v>417</v>
      </c>
      <c r="O65" s="4">
        <f t="shared" si="3"/>
        <v>4928</v>
      </c>
    </row>
    <row r="66" spans="1:15">
      <c r="A66" s="7">
        <v>2011</v>
      </c>
      <c r="B66" s="3"/>
      <c r="C66" s="4">
        <v>329</v>
      </c>
      <c r="D66" s="4">
        <f t="shared" si="0"/>
        <v>329</v>
      </c>
      <c r="E66" s="4">
        <v>1154</v>
      </c>
      <c r="F66" s="4">
        <v>118</v>
      </c>
      <c r="G66" s="4">
        <f t="shared" si="1"/>
        <v>1272</v>
      </c>
      <c r="H66" s="3"/>
      <c r="I66" s="3"/>
      <c r="J66" s="4">
        <v>1449</v>
      </c>
      <c r="K66" s="4">
        <v>1</v>
      </c>
      <c r="L66" s="4">
        <f t="shared" si="2"/>
        <v>1450</v>
      </c>
      <c r="M66" s="4">
        <v>4702</v>
      </c>
      <c r="N66" s="4">
        <v>452</v>
      </c>
      <c r="O66" s="4">
        <f t="shared" si="3"/>
        <v>5154</v>
      </c>
    </row>
    <row r="67" spans="1:15">
      <c r="A67" s="7">
        <v>2012</v>
      </c>
      <c r="B67" s="3"/>
      <c r="C67" s="4">
        <v>378</v>
      </c>
      <c r="D67" s="4">
        <f t="shared" si="0"/>
        <v>378</v>
      </c>
      <c r="E67" s="4">
        <v>1211</v>
      </c>
      <c r="F67" s="4">
        <v>146</v>
      </c>
      <c r="G67" s="4">
        <f t="shared" si="1"/>
        <v>1357</v>
      </c>
      <c r="H67" s="3"/>
      <c r="I67" s="3"/>
      <c r="J67" s="4">
        <v>1473</v>
      </c>
      <c r="K67" s="3"/>
      <c r="L67" s="4">
        <f t="shared" si="2"/>
        <v>1473</v>
      </c>
      <c r="M67" s="4">
        <v>5040</v>
      </c>
      <c r="N67" s="4">
        <v>503</v>
      </c>
      <c r="O67" s="4">
        <f t="shared" si="3"/>
        <v>5543</v>
      </c>
    </row>
    <row r="68" spans="1:15">
      <c r="A68" t="s">
        <v>15</v>
      </c>
    </row>
    <row r="69" spans="1:15">
      <c r="A69" t="s">
        <v>16</v>
      </c>
    </row>
    <row r="70" spans="1:15">
      <c r="A70" t="s">
        <v>17</v>
      </c>
    </row>
    <row r="75" spans="1:15">
      <c r="C75" s="14" t="s">
        <v>18</v>
      </c>
      <c r="D75" s="14" t="s">
        <v>28</v>
      </c>
      <c r="F75" s="14" t="s">
        <v>19</v>
      </c>
      <c r="G75" s="14" t="s">
        <v>28</v>
      </c>
    </row>
    <row r="76" spans="1:15">
      <c r="C76" s="15"/>
      <c r="D76" s="15"/>
      <c r="F76" s="15"/>
      <c r="G76" s="15"/>
    </row>
    <row r="77" spans="1:15">
      <c r="B77" s="2" t="s">
        <v>14</v>
      </c>
      <c r="E77" s="2" t="s">
        <v>14</v>
      </c>
    </row>
    <row r="78" spans="1:15">
      <c r="B78" s="7">
        <v>1966</v>
      </c>
      <c r="C78" s="9">
        <f>B9+D9</f>
        <v>973</v>
      </c>
      <c r="D78" s="10">
        <f>B9/C78</f>
        <v>2.1582733812949641E-2</v>
      </c>
      <c r="E78" s="7">
        <v>1966</v>
      </c>
      <c r="F78" s="9">
        <f>C9+E9</f>
        <v>4608</v>
      </c>
      <c r="G78" s="10">
        <f>C9/F78</f>
        <v>4.8611111111111112E-2</v>
      </c>
    </row>
    <row r="79" spans="1:15">
      <c r="B79" s="7">
        <v>1967</v>
      </c>
      <c r="C79" s="9">
        <f t="shared" ref="C79:C98" si="4">B10+D10</f>
        <v>1183</v>
      </c>
      <c r="D79" s="10">
        <f>B10/C79</f>
        <v>2.5359256128486898E-2</v>
      </c>
      <c r="E79" s="7">
        <v>1967</v>
      </c>
      <c r="F79" s="9">
        <f t="shared" ref="F79:F98" si="5">C10+E10</f>
        <v>4733</v>
      </c>
      <c r="G79" s="10">
        <f t="shared" ref="G79:G98" si="6">C10/F79</f>
        <v>5.6412423410099305E-2</v>
      </c>
    </row>
    <row r="80" spans="1:15">
      <c r="B80" s="7">
        <v>1968</v>
      </c>
      <c r="C80" s="9">
        <f t="shared" si="4"/>
        <v>1260</v>
      </c>
      <c r="D80" s="10">
        <f t="shared" ref="D80:D98" si="7">B11/C80</f>
        <v>2.0634920634920634E-2</v>
      </c>
      <c r="E80" s="7">
        <v>1968</v>
      </c>
      <c r="F80" s="9">
        <f t="shared" si="5"/>
        <v>5045</v>
      </c>
      <c r="G80" s="10">
        <f t="shared" si="6"/>
        <v>5.8671952428146677E-2</v>
      </c>
    </row>
    <row r="81" spans="2:7">
      <c r="B81" s="7">
        <v>1969</v>
      </c>
      <c r="C81" s="9">
        <f t="shared" si="4"/>
        <v>1296</v>
      </c>
      <c r="D81" s="10">
        <f>B12/C81</f>
        <v>2.4691358024691357E-2</v>
      </c>
      <c r="E81" s="7">
        <v>1969</v>
      </c>
      <c r="F81" s="9">
        <f t="shared" si="5"/>
        <v>5535</v>
      </c>
      <c r="G81" s="10">
        <f t="shared" si="6"/>
        <v>5.8175248419150859E-2</v>
      </c>
    </row>
    <row r="82" spans="2:7">
      <c r="B82" s="7">
        <v>1970</v>
      </c>
      <c r="C82" s="9">
        <f t="shared" si="4"/>
        <v>1439</v>
      </c>
      <c r="D82" s="10">
        <f t="shared" si="7"/>
        <v>2.571230020847811E-2</v>
      </c>
      <c r="E82" s="7">
        <v>1970</v>
      </c>
      <c r="F82" s="9">
        <f t="shared" si="5"/>
        <v>5333</v>
      </c>
      <c r="G82" s="10">
        <f t="shared" si="6"/>
        <v>6.169135570973186E-2</v>
      </c>
    </row>
    <row r="83" spans="2:7">
      <c r="B83" s="7">
        <v>1971</v>
      </c>
      <c r="C83" s="9">
        <f t="shared" si="4"/>
        <v>1482</v>
      </c>
      <c r="D83" s="10">
        <f t="shared" si="7"/>
        <v>2.9014844804318488E-2</v>
      </c>
      <c r="E83" s="7">
        <v>1971</v>
      </c>
      <c r="F83" s="9">
        <f t="shared" si="5"/>
        <v>5076</v>
      </c>
      <c r="G83" s="10">
        <f t="shared" si="6"/>
        <v>6.7572892040977148E-2</v>
      </c>
    </row>
    <row r="84" spans="2:7">
      <c r="B84" s="7">
        <v>1972</v>
      </c>
      <c r="C84" s="9">
        <f t="shared" si="4"/>
        <v>1344</v>
      </c>
      <c r="D84" s="10">
        <f t="shared" si="7"/>
        <v>3.1994047619047616E-2</v>
      </c>
      <c r="E84" s="7">
        <v>1972</v>
      </c>
      <c r="F84" s="9">
        <f t="shared" si="5"/>
        <v>4645</v>
      </c>
      <c r="G84" s="10">
        <f t="shared" si="6"/>
        <v>6.9537136706135635E-2</v>
      </c>
    </row>
    <row r="85" spans="2:7">
      <c r="B85" s="7">
        <v>1973</v>
      </c>
      <c r="C85" s="9">
        <f t="shared" si="4"/>
        <v>1338</v>
      </c>
      <c r="D85" s="10">
        <f t="shared" si="7"/>
        <v>3.811659192825112E-2</v>
      </c>
      <c r="E85" s="7">
        <v>1973</v>
      </c>
      <c r="F85" s="9">
        <f t="shared" si="5"/>
        <v>4268</v>
      </c>
      <c r="G85" s="10">
        <f t="shared" si="6"/>
        <v>7.3336457357075918E-2</v>
      </c>
    </row>
    <row r="86" spans="2:7">
      <c r="B86" s="7">
        <v>1974</v>
      </c>
      <c r="C86" s="9">
        <f t="shared" si="4"/>
        <v>1115</v>
      </c>
      <c r="D86" s="10">
        <f t="shared" si="7"/>
        <v>4.2152466367713005E-2</v>
      </c>
      <c r="E86" s="7">
        <v>1974</v>
      </c>
      <c r="F86" s="9">
        <f t="shared" si="5"/>
        <v>3962</v>
      </c>
      <c r="G86" s="10">
        <f t="shared" si="6"/>
        <v>8.5058051489146899E-2</v>
      </c>
    </row>
    <row r="87" spans="2:7">
      <c r="B87" s="7">
        <v>1975</v>
      </c>
      <c r="C87" s="9">
        <f t="shared" si="4"/>
        <v>1080</v>
      </c>
      <c r="D87" s="10">
        <f t="shared" si="7"/>
        <v>4.8148148148148148E-2</v>
      </c>
      <c r="E87" s="7">
        <v>1975</v>
      </c>
      <c r="F87" s="9">
        <f t="shared" si="5"/>
        <v>3716</v>
      </c>
      <c r="G87" s="10">
        <f t="shared" si="6"/>
        <v>9.7416576964477933E-2</v>
      </c>
    </row>
    <row r="88" spans="2:7">
      <c r="B88" s="7">
        <v>1976</v>
      </c>
      <c r="C88" s="9">
        <f t="shared" si="4"/>
        <v>997</v>
      </c>
      <c r="D88" s="10">
        <f t="shared" si="7"/>
        <v>4.5135406218655971E-2</v>
      </c>
      <c r="E88" s="7">
        <v>1976</v>
      </c>
      <c r="F88" s="9">
        <f t="shared" si="5"/>
        <v>3544</v>
      </c>
      <c r="G88" s="10">
        <f t="shared" si="6"/>
        <v>0.10948081264108352</v>
      </c>
    </row>
    <row r="89" spans="2:7">
      <c r="B89" s="7">
        <v>1977</v>
      </c>
      <c r="C89" s="9">
        <f t="shared" si="4"/>
        <v>945</v>
      </c>
      <c r="D89" s="10">
        <f t="shared" si="7"/>
        <v>5.8201058201058198E-2</v>
      </c>
      <c r="E89" s="7">
        <v>1977</v>
      </c>
      <c r="F89" s="9">
        <f t="shared" si="5"/>
        <v>3420</v>
      </c>
      <c r="G89" s="10">
        <f t="shared" si="6"/>
        <v>0.10467836257309941</v>
      </c>
    </row>
    <row r="90" spans="2:7">
      <c r="B90" s="7">
        <v>1978</v>
      </c>
      <c r="C90" s="9">
        <f t="shared" si="4"/>
        <v>873</v>
      </c>
      <c r="D90" s="10">
        <f t="shared" si="7"/>
        <v>5.6128293241695305E-2</v>
      </c>
      <c r="E90" s="7">
        <v>1978</v>
      </c>
      <c r="F90" s="9">
        <f t="shared" si="5"/>
        <v>3330</v>
      </c>
      <c r="G90" s="10">
        <f t="shared" si="6"/>
        <v>0.11081081081081082</v>
      </c>
    </row>
    <row r="91" spans="2:7">
      <c r="B91" s="7">
        <v>1979</v>
      </c>
      <c r="C91" s="9">
        <f t="shared" si="4"/>
        <v>918</v>
      </c>
      <c r="D91" s="10">
        <f t="shared" si="7"/>
        <v>7.1895424836601302E-2</v>
      </c>
      <c r="E91" s="7">
        <v>1979</v>
      </c>
      <c r="F91" s="9">
        <f t="shared" si="5"/>
        <v>3338</v>
      </c>
      <c r="G91" s="10">
        <f t="shared" si="6"/>
        <v>0.11953265428400239</v>
      </c>
    </row>
    <row r="92" spans="2:7">
      <c r="B92" s="7">
        <v>1980</v>
      </c>
      <c r="C92" s="9">
        <f t="shared" si="4"/>
        <v>830</v>
      </c>
      <c r="D92" s="10">
        <f t="shared" si="7"/>
        <v>7.5903614457831323E-2</v>
      </c>
      <c r="E92" s="7">
        <v>1980</v>
      </c>
      <c r="F92" s="9">
        <f t="shared" si="5"/>
        <v>3397</v>
      </c>
      <c r="G92" s="10">
        <f t="shared" si="6"/>
        <v>0.12775978804827789</v>
      </c>
    </row>
    <row r="93" spans="2:7">
      <c r="B93" s="7">
        <v>1981</v>
      </c>
      <c r="C93" s="9">
        <f t="shared" si="4"/>
        <v>866</v>
      </c>
      <c r="D93" s="10">
        <f t="shared" si="7"/>
        <v>7.0438799076212477E-2</v>
      </c>
      <c r="E93" s="7">
        <v>1981</v>
      </c>
      <c r="F93" s="9">
        <f t="shared" si="5"/>
        <v>3441</v>
      </c>
      <c r="G93" s="10">
        <f t="shared" si="6"/>
        <v>0.12554489973844812</v>
      </c>
    </row>
    <row r="94" spans="2:7">
      <c r="B94" s="7">
        <v>1982</v>
      </c>
      <c r="C94" s="9">
        <f t="shared" si="4"/>
        <v>873</v>
      </c>
      <c r="D94" s="10">
        <f t="shared" si="7"/>
        <v>7.560137457044673E-2</v>
      </c>
      <c r="E94" s="7">
        <v>1982</v>
      </c>
      <c r="F94" s="9">
        <f t="shared" si="5"/>
        <v>3475</v>
      </c>
      <c r="G94" s="10">
        <f t="shared" si="6"/>
        <v>0.13266187050359712</v>
      </c>
    </row>
    <row r="95" spans="2:7">
      <c r="B95" s="7">
        <v>1983</v>
      </c>
      <c r="C95" s="9">
        <f t="shared" si="4"/>
        <v>873</v>
      </c>
      <c r="D95" s="10">
        <f t="shared" si="7"/>
        <v>7.1019473081328749E-2</v>
      </c>
      <c r="E95" s="7">
        <v>1983</v>
      </c>
      <c r="F95" s="9">
        <f t="shared" si="5"/>
        <v>3800</v>
      </c>
      <c r="G95" s="10">
        <f t="shared" si="6"/>
        <v>0.12710526315789475</v>
      </c>
    </row>
    <row r="96" spans="2:7">
      <c r="B96" s="7">
        <v>1984</v>
      </c>
      <c r="C96" s="9">
        <f t="shared" si="4"/>
        <v>953</v>
      </c>
      <c r="D96" s="10">
        <f t="shared" si="7"/>
        <v>7.9748163693599161E-2</v>
      </c>
      <c r="E96" s="7">
        <v>1984</v>
      </c>
      <c r="F96" s="9">
        <f t="shared" si="5"/>
        <v>3921</v>
      </c>
      <c r="G96" s="10">
        <f t="shared" si="6"/>
        <v>0.14282070900280541</v>
      </c>
    </row>
    <row r="97" spans="2:7">
      <c r="B97" s="7">
        <v>1985</v>
      </c>
      <c r="C97" s="9">
        <f t="shared" si="4"/>
        <v>951</v>
      </c>
      <c r="D97" s="10">
        <f t="shared" si="7"/>
        <v>8.8328075709779186E-2</v>
      </c>
      <c r="E97" s="7">
        <v>1985</v>
      </c>
      <c r="F97" s="9">
        <f t="shared" si="5"/>
        <v>4111</v>
      </c>
      <c r="G97" s="10">
        <f t="shared" si="6"/>
        <v>0.13646314765263926</v>
      </c>
    </row>
    <row r="98" spans="2:7">
      <c r="B98" s="7">
        <v>1986</v>
      </c>
      <c r="C98" s="9">
        <f t="shared" si="4"/>
        <v>1010</v>
      </c>
      <c r="D98" s="10">
        <f t="shared" si="7"/>
        <v>9.0099009900990096E-2</v>
      </c>
      <c r="E98" s="7">
        <v>1986</v>
      </c>
      <c r="F98" s="9">
        <f t="shared" si="5"/>
        <v>4189</v>
      </c>
      <c r="G98" s="10">
        <f t="shared" si="6"/>
        <v>0.14585820004774408</v>
      </c>
    </row>
    <row r="99" spans="2:7">
      <c r="B99" s="7">
        <v>1987</v>
      </c>
      <c r="C99" s="9">
        <f>D42+L42</f>
        <v>1125</v>
      </c>
      <c r="D99" s="10">
        <f>D42/C99</f>
        <v>9.5111111111111105E-2</v>
      </c>
      <c r="E99" s="7">
        <v>1987</v>
      </c>
      <c r="F99" s="9">
        <f>G42+O42</f>
        <v>4746</v>
      </c>
      <c r="G99" s="10">
        <f>G42/F99</f>
        <v>0.16076696165191739</v>
      </c>
    </row>
    <row r="100" spans="2:7">
      <c r="B100" s="7">
        <v>1988</v>
      </c>
      <c r="C100" s="9">
        <f t="shared" ref="C100:C124" si="8">D43+L43</f>
        <v>1137</v>
      </c>
      <c r="D100" s="10">
        <f t="shared" ref="D100:D124" si="9">D43/C100</f>
        <v>9.9384344766930519E-2</v>
      </c>
      <c r="E100" s="7">
        <v>1988</v>
      </c>
      <c r="F100" s="9">
        <f t="shared" ref="F100:F124" si="10">G43+O43</f>
        <v>4476</v>
      </c>
      <c r="G100" s="10">
        <f t="shared" ref="G100:G123" si="11">G43/F100</f>
        <v>0.14588918677390528</v>
      </c>
    </row>
    <row r="101" spans="2:7">
      <c r="B101" s="7">
        <v>1989</v>
      </c>
      <c r="C101" s="9">
        <f t="shared" si="8"/>
        <v>1171</v>
      </c>
      <c r="D101" s="10">
        <f t="shared" si="9"/>
        <v>9.308283518360376E-2</v>
      </c>
      <c r="E101" s="7">
        <v>1989</v>
      </c>
      <c r="F101" s="9">
        <f t="shared" si="10"/>
        <v>4735</v>
      </c>
      <c r="G101" s="10">
        <f t="shared" si="11"/>
        <v>0.14530095036958818</v>
      </c>
    </row>
    <row r="102" spans="2:7">
      <c r="B102" s="7">
        <v>1990</v>
      </c>
      <c r="C102" s="9">
        <f t="shared" si="8"/>
        <v>1247</v>
      </c>
      <c r="D102" s="10">
        <f t="shared" si="9"/>
        <v>0.10184442662389735</v>
      </c>
      <c r="E102" s="7">
        <v>1990</v>
      </c>
      <c r="F102" s="9">
        <f t="shared" si="10"/>
        <v>4558</v>
      </c>
      <c r="G102" s="10">
        <f t="shared" si="11"/>
        <v>0.16125493637560334</v>
      </c>
    </row>
    <row r="103" spans="2:7">
      <c r="B103" s="7">
        <v>1991</v>
      </c>
      <c r="C103" s="9">
        <f t="shared" si="8"/>
        <v>1276</v>
      </c>
      <c r="D103" s="10">
        <f t="shared" si="9"/>
        <v>0.10893416927899686</v>
      </c>
      <c r="E103" s="7">
        <v>1991</v>
      </c>
      <c r="F103" s="9">
        <f t="shared" si="10"/>
        <v>4650</v>
      </c>
      <c r="G103" s="10">
        <f t="shared" si="11"/>
        <v>0.15763440860215053</v>
      </c>
    </row>
    <row r="104" spans="2:7">
      <c r="B104" s="7">
        <v>1992</v>
      </c>
      <c r="C104" s="9">
        <f t="shared" si="8"/>
        <v>1414</v>
      </c>
      <c r="D104" s="10">
        <f t="shared" si="9"/>
        <v>0.11386138613861387</v>
      </c>
      <c r="E104" s="7">
        <v>1992</v>
      </c>
      <c r="F104" s="9">
        <f t="shared" si="10"/>
        <v>4517</v>
      </c>
      <c r="G104" s="10">
        <f t="shared" si="11"/>
        <v>0.16426831968120434</v>
      </c>
    </row>
    <row r="105" spans="2:7">
      <c r="B105" s="7">
        <v>1993</v>
      </c>
      <c r="C105" s="9">
        <f t="shared" si="8"/>
        <v>1343</v>
      </c>
      <c r="D105" s="10">
        <f t="shared" si="9"/>
        <v>0.13179448994787787</v>
      </c>
      <c r="E105" s="7">
        <v>1993</v>
      </c>
      <c r="F105" s="9">
        <f t="shared" si="10"/>
        <v>4448</v>
      </c>
      <c r="G105" s="10">
        <f t="shared" si="11"/>
        <v>0.16771582733812951</v>
      </c>
    </row>
    <row r="106" spans="2:7">
      <c r="B106" s="7">
        <v>1994</v>
      </c>
      <c r="C106" s="9">
        <f t="shared" si="8"/>
        <v>1529</v>
      </c>
      <c r="D106" s="10">
        <f t="shared" si="9"/>
        <v>0.12426422498364945</v>
      </c>
      <c r="E106" s="7">
        <v>1994</v>
      </c>
      <c r="F106" s="9">
        <f t="shared" si="10"/>
        <v>4393</v>
      </c>
      <c r="G106" s="10">
        <f t="shared" si="11"/>
        <v>0.17414067835192351</v>
      </c>
    </row>
    <row r="107" spans="2:7">
      <c r="B107" s="7">
        <v>1995</v>
      </c>
      <c r="C107" s="9">
        <f t="shared" si="8"/>
        <v>1484</v>
      </c>
      <c r="D107" s="10">
        <f t="shared" si="9"/>
        <v>0.12196765498652291</v>
      </c>
      <c r="E107" s="7">
        <v>1995</v>
      </c>
      <c r="F107" s="9">
        <f t="shared" si="10"/>
        <v>4171</v>
      </c>
      <c r="G107" s="10">
        <f t="shared" si="11"/>
        <v>0.17645648525533444</v>
      </c>
    </row>
    <row r="108" spans="2:7">
      <c r="B108" s="7">
        <v>1996</v>
      </c>
      <c r="C108" s="9">
        <f t="shared" si="8"/>
        <v>1531</v>
      </c>
      <c r="D108" s="10">
        <f t="shared" si="9"/>
        <v>0.12736773350751143</v>
      </c>
      <c r="E108" s="7">
        <v>1996</v>
      </c>
      <c r="F108" s="9">
        <f t="shared" si="10"/>
        <v>4030</v>
      </c>
      <c r="G108" s="10">
        <f t="shared" si="11"/>
        <v>0.1858560794044665</v>
      </c>
    </row>
    <row r="109" spans="2:7">
      <c r="B109" s="7">
        <v>1997</v>
      </c>
      <c r="C109" s="9">
        <f t="shared" si="8"/>
        <v>1468</v>
      </c>
      <c r="D109" s="10">
        <f t="shared" si="9"/>
        <v>0.13079019073569481</v>
      </c>
      <c r="E109" s="7">
        <v>1997</v>
      </c>
      <c r="F109" s="9">
        <f t="shared" si="10"/>
        <v>3743</v>
      </c>
      <c r="G109" s="10">
        <f t="shared" si="11"/>
        <v>0.19155757413839167</v>
      </c>
    </row>
    <row r="110" spans="2:7">
      <c r="B110" s="7">
        <v>1998</v>
      </c>
      <c r="C110" s="9">
        <f t="shared" si="8"/>
        <v>1440</v>
      </c>
      <c r="D110" s="10">
        <f t="shared" si="9"/>
        <v>0.13472222222222222</v>
      </c>
      <c r="E110" s="7">
        <v>1998</v>
      </c>
      <c r="F110" s="9">
        <f t="shared" si="10"/>
        <v>3779</v>
      </c>
      <c r="G110" s="10">
        <f t="shared" si="11"/>
        <v>0.19184969568668961</v>
      </c>
    </row>
    <row r="111" spans="2:7">
      <c r="B111" s="7">
        <v>1999</v>
      </c>
      <c r="C111" s="9">
        <f t="shared" si="8"/>
        <v>1303</v>
      </c>
      <c r="D111" s="10">
        <f t="shared" si="9"/>
        <v>0.1281657712970069</v>
      </c>
      <c r="E111" s="7">
        <v>1999</v>
      </c>
      <c r="F111" s="9">
        <f t="shared" si="10"/>
        <v>3535</v>
      </c>
      <c r="G111" s="10">
        <f t="shared" si="11"/>
        <v>0.21357850070721357</v>
      </c>
    </row>
    <row r="112" spans="2:7">
      <c r="B112" s="7">
        <v>2000</v>
      </c>
      <c r="C112" s="9">
        <f t="shared" si="8"/>
        <v>1249</v>
      </c>
      <c r="D112" s="10">
        <f t="shared" si="9"/>
        <v>0.12810248198558846</v>
      </c>
      <c r="E112" s="7">
        <v>2000</v>
      </c>
      <c r="F112" s="9">
        <f t="shared" si="10"/>
        <v>3720</v>
      </c>
      <c r="G112" s="10">
        <f t="shared" si="11"/>
        <v>0.21586021505376343</v>
      </c>
    </row>
    <row r="113" spans="2:7">
      <c r="B113" s="7">
        <v>2001</v>
      </c>
      <c r="C113" s="9">
        <f t="shared" si="8"/>
        <v>1206</v>
      </c>
      <c r="D113" s="10">
        <f t="shared" si="9"/>
        <v>0.14262023217247097</v>
      </c>
      <c r="E113" s="7">
        <v>2001</v>
      </c>
      <c r="F113" s="9">
        <f t="shared" si="10"/>
        <v>4137</v>
      </c>
      <c r="G113" s="10">
        <f t="shared" si="11"/>
        <v>0.22286681169929901</v>
      </c>
    </row>
    <row r="114" spans="2:7">
      <c r="B114" s="7">
        <v>2002</v>
      </c>
      <c r="C114" s="9">
        <f>D57+L57</f>
        <v>1117</v>
      </c>
      <c r="D114" s="10">
        <f>D57/C114</f>
        <v>0.15666965085049239</v>
      </c>
      <c r="E114" s="7">
        <v>2002</v>
      </c>
      <c r="F114" s="9">
        <f t="shared" si="10"/>
        <v>4484</v>
      </c>
      <c r="G114" s="10">
        <f t="shared" si="11"/>
        <v>0.2297056199821588</v>
      </c>
    </row>
    <row r="115" spans="2:7">
      <c r="B115" s="7">
        <v>2003</v>
      </c>
      <c r="C115" s="9">
        <f t="shared" si="8"/>
        <v>1140</v>
      </c>
      <c r="D115" s="10">
        <f t="shared" si="9"/>
        <v>0.17719298245614035</v>
      </c>
      <c r="E115" s="7">
        <v>2003</v>
      </c>
      <c r="F115" s="9">
        <f t="shared" si="10"/>
        <v>4730</v>
      </c>
      <c r="G115" s="10">
        <f t="shared" si="11"/>
        <v>0.21966173361522198</v>
      </c>
    </row>
    <row r="116" spans="2:7">
      <c r="B116" s="7">
        <v>2004</v>
      </c>
      <c r="C116" s="9">
        <f t="shared" si="8"/>
        <v>1169</v>
      </c>
      <c r="D116" s="10">
        <f t="shared" si="9"/>
        <v>0.16253207869974337</v>
      </c>
      <c r="E116" s="7">
        <v>2004</v>
      </c>
      <c r="F116" s="9">
        <f t="shared" si="10"/>
        <v>5077</v>
      </c>
      <c r="G116" s="10">
        <f t="shared" si="11"/>
        <v>0.22611778609415009</v>
      </c>
    </row>
    <row r="117" spans="2:7">
      <c r="B117" s="7">
        <v>2005</v>
      </c>
      <c r="C117" s="9">
        <f t="shared" si="8"/>
        <v>1320</v>
      </c>
      <c r="D117" s="10">
        <f t="shared" si="9"/>
        <v>0.15151515151515152</v>
      </c>
      <c r="E117" s="7">
        <v>2005</v>
      </c>
      <c r="F117" s="9">
        <f t="shared" si="10"/>
        <v>5229</v>
      </c>
      <c r="G117" s="10">
        <f t="shared" si="11"/>
        <v>0.22203098106712565</v>
      </c>
    </row>
    <row r="118" spans="2:7">
      <c r="B118" s="7">
        <v>2006</v>
      </c>
      <c r="C118" s="9">
        <f t="shared" si="8"/>
        <v>1403</v>
      </c>
      <c r="D118" s="10">
        <f t="shared" si="9"/>
        <v>0.1767640769779045</v>
      </c>
      <c r="E118" s="7">
        <v>2006</v>
      </c>
      <c r="F118" s="9">
        <f t="shared" si="10"/>
        <v>5650</v>
      </c>
      <c r="G118" s="10">
        <f t="shared" si="11"/>
        <v>0.21150442477876105</v>
      </c>
    </row>
    <row r="119" spans="2:7">
      <c r="B119" s="7">
        <v>2007</v>
      </c>
      <c r="C119" s="9">
        <f t="shared" si="8"/>
        <v>1509</v>
      </c>
      <c r="D119" s="10">
        <f t="shared" si="9"/>
        <v>0.18356527501656728</v>
      </c>
      <c r="E119" s="7">
        <v>2007</v>
      </c>
      <c r="F119" s="9">
        <f t="shared" si="10"/>
        <v>5962</v>
      </c>
      <c r="G119" s="10">
        <f t="shared" si="11"/>
        <v>0.21100301912110031</v>
      </c>
    </row>
    <row r="120" spans="2:7">
      <c r="B120" s="7">
        <v>2008</v>
      </c>
      <c r="C120" s="9">
        <f t="shared" si="8"/>
        <v>1593</v>
      </c>
      <c r="D120" s="10">
        <f t="shared" si="9"/>
        <v>0.1864406779661017</v>
      </c>
      <c r="E120" s="7">
        <v>2008</v>
      </c>
      <c r="F120" s="9">
        <f t="shared" si="10"/>
        <v>6034</v>
      </c>
      <c r="G120" s="10">
        <f t="shared" si="11"/>
        <v>0.20351342393105734</v>
      </c>
    </row>
    <row r="121" spans="2:7">
      <c r="B121" s="7">
        <v>2009</v>
      </c>
      <c r="C121" s="9">
        <f t="shared" si="8"/>
        <v>1657</v>
      </c>
      <c r="D121" s="10">
        <f t="shared" si="9"/>
        <v>0.18768859384429692</v>
      </c>
      <c r="E121" s="7">
        <v>2009</v>
      </c>
      <c r="F121" s="9">
        <f t="shared" si="10"/>
        <v>6012</v>
      </c>
      <c r="G121" s="10">
        <f t="shared" si="11"/>
        <v>0.19644045242847638</v>
      </c>
    </row>
    <row r="122" spans="2:7">
      <c r="B122" s="7">
        <v>2010</v>
      </c>
      <c r="C122" s="9">
        <f t="shared" si="8"/>
        <v>1644</v>
      </c>
      <c r="D122" s="10">
        <f t="shared" si="9"/>
        <v>0.19586374695863748</v>
      </c>
      <c r="E122" s="7">
        <v>2010</v>
      </c>
      <c r="F122" s="9">
        <f t="shared" si="10"/>
        <v>6194</v>
      </c>
      <c r="G122" s="10">
        <f t="shared" si="11"/>
        <v>0.20439134646432031</v>
      </c>
    </row>
    <row r="123" spans="2:7">
      <c r="B123" s="7">
        <v>2011</v>
      </c>
      <c r="C123" s="9">
        <f t="shared" si="8"/>
        <v>1779</v>
      </c>
      <c r="D123" s="10">
        <f t="shared" si="9"/>
        <v>0.18493535694210231</v>
      </c>
      <c r="E123" s="7">
        <v>2011</v>
      </c>
      <c r="F123" s="9">
        <f t="shared" si="10"/>
        <v>6426</v>
      </c>
      <c r="G123" s="10">
        <f t="shared" si="11"/>
        <v>0.19794584500466852</v>
      </c>
    </row>
    <row r="124" spans="2:7">
      <c r="B124" s="7">
        <v>2012</v>
      </c>
      <c r="C124" s="9">
        <f t="shared" si="8"/>
        <v>1851</v>
      </c>
      <c r="D124" s="10">
        <f t="shared" si="9"/>
        <v>0.20421393841166938</v>
      </c>
      <c r="E124" s="7">
        <v>2012</v>
      </c>
      <c r="F124" s="9">
        <f t="shared" si="10"/>
        <v>6900</v>
      </c>
      <c r="G124" s="10">
        <f>G67/F124</f>
        <v>0.19666666666666666</v>
      </c>
    </row>
    <row r="129" spans="2:6">
      <c r="B129" t="s">
        <v>32</v>
      </c>
    </row>
    <row r="130" spans="2:6">
      <c r="B130" t="s">
        <v>29</v>
      </c>
    </row>
    <row r="131" spans="2:6">
      <c r="B131" t="s">
        <v>1</v>
      </c>
    </row>
    <row r="132" spans="2:6">
      <c r="B132" t="s">
        <v>25</v>
      </c>
    </row>
    <row r="133" spans="2:6">
      <c r="B133" s="5" t="s">
        <v>4</v>
      </c>
      <c r="C133" s="5" t="s">
        <v>5</v>
      </c>
      <c r="D133" s="5" t="s">
        <v>6</v>
      </c>
      <c r="E133" s="5" t="s">
        <v>30</v>
      </c>
      <c r="F133" s="14" t="s">
        <v>28</v>
      </c>
    </row>
    <row r="134" spans="2:6" ht="48">
      <c r="B134" s="5" t="s">
        <v>11</v>
      </c>
      <c r="C134" s="5" t="s">
        <v>31</v>
      </c>
      <c r="D134" s="5" t="s">
        <v>31</v>
      </c>
      <c r="E134" s="5" t="s">
        <v>31</v>
      </c>
      <c r="F134" s="15"/>
    </row>
    <row r="135" spans="2:6">
      <c r="B135" s="2" t="s">
        <v>14</v>
      </c>
      <c r="C135" s="6" t="s">
        <v>11</v>
      </c>
      <c r="D135" s="6" t="s">
        <v>11</v>
      </c>
      <c r="E135" s="6" t="s">
        <v>11</v>
      </c>
      <c r="F135" s="12"/>
    </row>
    <row r="136" spans="2:6">
      <c r="B136" s="7">
        <v>1979</v>
      </c>
      <c r="C136" s="4">
        <v>70</v>
      </c>
      <c r="D136" s="4">
        <v>1231</v>
      </c>
      <c r="E136" s="11">
        <v>1301</v>
      </c>
      <c r="F136" s="13">
        <f>C136/E136</f>
        <v>5.3804765564950036E-2</v>
      </c>
    </row>
    <row r="137" spans="2:6">
      <c r="B137" s="7">
        <v>1980</v>
      </c>
      <c r="C137" s="4">
        <v>86</v>
      </c>
      <c r="D137" s="4">
        <v>1317</v>
      </c>
      <c r="E137" s="11">
        <v>1403</v>
      </c>
      <c r="F137" s="13">
        <f t="shared" ref="F137:F169" si="12">C137/E137</f>
        <v>6.1297220242337851E-2</v>
      </c>
    </row>
    <row r="138" spans="2:6">
      <c r="B138" s="7">
        <v>1981</v>
      </c>
      <c r="C138" s="4">
        <v>99</v>
      </c>
      <c r="D138" s="4">
        <v>1352</v>
      </c>
      <c r="E138" s="11">
        <v>1451</v>
      </c>
      <c r="F138" s="13">
        <f t="shared" si="12"/>
        <v>6.8228807718814607E-2</v>
      </c>
    </row>
    <row r="139" spans="2:6">
      <c r="B139" s="7">
        <v>1982</v>
      </c>
      <c r="C139" s="4">
        <v>102</v>
      </c>
      <c r="D139" s="4">
        <v>1228</v>
      </c>
      <c r="E139" s="11">
        <v>1330</v>
      </c>
      <c r="F139" s="13">
        <f t="shared" si="12"/>
        <v>7.6691729323308269E-2</v>
      </c>
    </row>
    <row r="140" spans="2:6">
      <c r="B140" s="7">
        <v>1983</v>
      </c>
      <c r="C140" s="4">
        <v>88</v>
      </c>
      <c r="D140" s="4">
        <v>1266</v>
      </c>
      <c r="E140" s="11">
        <v>1354</v>
      </c>
      <c r="F140" s="13">
        <f t="shared" si="12"/>
        <v>6.4992614475627764E-2</v>
      </c>
    </row>
    <row r="141" spans="2:6">
      <c r="B141" s="7">
        <v>1984</v>
      </c>
      <c r="C141" s="4">
        <v>70</v>
      </c>
      <c r="D141" s="4">
        <v>1263</v>
      </c>
      <c r="E141" s="11">
        <v>1333</v>
      </c>
      <c r="F141" s="13">
        <f t="shared" si="12"/>
        <v>5.2513128282070519E-2</v>
      </c>
    </row>
    <row r="142" spans="2:6">
      <c r="B142" s="7">
        <v>1985</v>
      </c>
      <c r="C142" s="4">
        <v>104</v>
      </c>
      <c r="D142" s="4">
        <v>1245</v>
      </c>
      <c r="E142" s="11">
        <v>1349</v>
      </c>
      <c r="F142" s="13">
        <f t="shared" si="12"/>
        <v>7.7094143810229804E-2</v>
      </c>
    </row>
    <row r="143" spans="2:6">
      <c r="B143" s="7">
        <v>1986</v>
      </c>
      <c r="C143" s="4">
        <v>98</v>
      </c>
      <c r="D143" s="4">
        <v>1436</v>
      </c>
      <c r="E143" s="11">
        <v>1534</v>
      </c>
      <c r="F143" s="13">
        <f t="shared" si="12"/>
        <v>6.3885267275097787E-2</v>
      </c>
    </row>
    <row r="144" spans="2:6">
      <c r="B144" s="7">
        <v>1987</v>
      </c>
      <c r="C144" s="4">
        <v>124</v>
      </c>
      <c r="D144" s="4">
        <v>1430</v>
      </c>
      <c r="E144" s="11">
        <v>1554</v>
      </c>
      <c r="F144" s="13">
        <f t="shared" si="12"/>
        <v>7.9794079794079792E-2</v>
      </c>
    </row>
    <row r="145" spans="2:6">
      <c r="B145" s="7">
        <v>1988</v>
      </c>
      <c r="C145" s="4">
        <v>126</v>
      </c>
      <c r="D145" s="4">
        <v>1459</v>
      </c>
      <c r="E145" s="11">
        <v>1585</v>
      </c>
      <c r="F145" s="13">
        <f t="shared" si="12"/>
        <v>7.9495268138801256E-2</v>
      </c>
    </row>
    <row r="146" spans="2:6">
      <c r="B146" s="7">
        <v>1989</v>
      </c>
      <c r="C146" s="4">
        <v>137</v>
      </c>
      <c r="D146" s="4">
        <v>1547</v>
      </c>
      <c r="E146" s="11">
        <v>1684</v>
      </c>
      <c r="F146" s="13">
        <f t="shared" si="12"/>
        <v>8.1353919239904982E-2</v>
      </c>
    </row>
    <row r="147" spans="2:6">
      <c r="B147" s="7">
        <v>1990</v>
      </c>
      <c r="C147" s="4">
        <v>163</v>
      </c>
      <c r="D147" s="4">
        <v>1570</v>
      </c>
      <c r="E147" s="11">
        <v>1733</v>
      </c>
      <c r="F147" s="13">
        <f t="shared" si="12"/>
        <v>9.4056549336410847E-2</v>
      </c>
    </row>
    <row r="148" spans="2:6">
      <c r="B148" s="7">
        <v>1991</v>
      </c>
      <c r="C148" s="4">
        <v>159</v>
      </c>
      <c r="D148" s="4">
        <v>1668</v>
      </c>
      <c r="E148" s="11">
        <v>1827</v>
      </c>
      <c r="F148" s="13">
        <f t="shared" si="12"/>
        <v>8.7027914614121515E-2</v>
      </c>
    </row>
    <row r="149" spans="2:6">
      <c r="B149" s="7">
        <v>1992</v>
      </c>
      <c r="C149" s="4">
        <v>164</v>
      </c>
      <c r="D149" s="4">
        <v>1798</v>
      </c>
      <c r="E149" s="11">
        <v>1962</v>
      </c>
      <c r="F149" s="13">
        <f t="shared" si="12"/>
        <v>8.3588175331294604E-2</v>
      </c>
    </row>
    <row r="150" spans="2:6">
      <c r="B150" s="7">
        <v>1993</v>
      </c>
      <c r="C150" s="4">
        <v>169</v>
      </c>
      <c r="D150" s="4">
        <v>1669</v>
      </c>
      <c r="E150" s="11">
        <v>1838</v>
      </c>
      <c r="F150" s="13">
        <f t="shared" si="12"/>
        <v>9.1947769314472252E-2</v>
      </c>
    </row>
    <row r="151" spans="2:6">
      <c r="B151" s="7">
        <v>1994</v>
      </c>
      <c r="C151" s="4">
        <v>163</v>
      </c>
      <c r="D151" s="4">
        <v>1702</v>
      </c>
      <c r="E151" s="11">
        <v>1865</v>
      </c>
      <c r="F151" s="13">
        <f t="shared" si="12"/>
        <v>8.7399463806970515E-2</v>
      </c>
    </row>
    <row r="152" spans="2:6">
      <c r="B152" s="7">
        <v>1995</v>
      </c>
      <c r="C152" s="4">
        <v>179</v>
      </c>
      <c r="D152" s="4">
        <v>1653</v>
      </c>
      <c r="E152" s="11">
        <v>1832</v>
      </c>
      <c r="F152" s="13">
        <f t="shared" si="12"/>
        <v>9.7707423580786032E-2</v>
      </c>
    </row>
    <row r="153" spans="2:6">
      <c r="B153" s="7">
        <v>1996</v>
      </c>
      <c r="C153" s="4">
        <v>184</v>
      </c>
      <c r="D153" s="4">
        <v>1674</v>
      </c>
      <c r="E153" s="11">
        <v>1858</v>
      </c>
      <c r="F153" s="13">
        <f t="shared" si="12"/>
        <v>9.903121636167922E-2</v>
      </c>
    </row>
    <row r="154" spans="2:6">
      <c r="B154" s="7">
        <v>1997</v>
      </c>
      <c r="C154" s="4">
        <v>206</v>
      </c>
      <c r="D154" s="4">
        <v>1597</v>
      </c>
      <c r="E154" s="11">
        <v>1803</v>
      </c>
      <c r="F154" s="13">
        <f t="shared" si="12"/>
        <v>0.11425402107598447</v>
      </c>
    </row>
    <row r="155" spans="2:6">
      <c r="B155" s="7">
        <v>1998</v>
      </c>
      <c r="C155" s="4">
        <v>195</v>
      </c>
      <c r="D155" s="4">
        <v>1668</v>
      </c>
      <c r="E155" s="11">
        <v>1863</v>
      </c>
      <c r="F155" s="13">
        <f t="shared" si="12"/>
        <v>0.10466988727858294</v>
      </c>
    </row>
    <row r="156" spans="2:6">
      <c r="B156" s="7">
        <v>1999</v>
      </c>
      <c r="C156" s="4">
        <v>199</v>
      </c>
      <c r="D156" s="4">
        <v>1663</v>
      </c>
      <c r="E156" s="11">
        <v>1862</v>
      </c>
      <c r="F156" s="13">
        <f t="shared" si="12"/>
        <v>0.10687432867883996</v>
      </c>
    </row>
    <row r="157" spans="2:6">
      <c r="B157" s="7">
        <v>2000</v>
      </c>
      <c r="C157" s="4">
        <v>208</v>
      </c>
      <c r="D157" s="4">
        <v>1740</v>
      </c>
      <c r="E157" s="11">
        <v>1948</v>
      </c>
      <c r="F157" s="13">
        <f t="shared" si="12"/>
        <v>0.10677618069815195</v>
      </c>
    </row>
    <row r="158" spans="2:6">
      <c r="B158" s="7">
        <v>2001</v>
      </c>
      <c r="C158" s="4">
        <v>199</v>
      </c>
      <c r="D158" s="4">
        <v>1713</v>
      </c>
      <c r="E158" s="11">
        <v>1912</v>
      </c>
      <c r="F158" s="13">
        <f t="shared" si="12"/>
        <v>0.10407949790794979</v>
      </c>
    </row>
    <row r="159" spans="2:6">
      <c r="B159" s="7">
        <v>2002</v>
      </c>
      <c r="C159" s="4">
        <v>266</v>
      </c>
      <c r="D159" s="4">
        <v>1889</v>
      </c>
      <c r="E159" s="11">
        <v>2155</v>
      </c>
      <c r="F159" s="13">
        <f t="shared" si="12"/>
        <v>0.1234338747099768</v>
      </c>
    </row>
    <row r="160" spans="2:6">
      <c r="B160" s="7">
        <v>2003</v>
      </c>
      <c r="C160" s="4">
        <v>279</v>
      </c>
      <c r="D160" s="4">
        <v>1923</v>
      </c>
      <c r="E160" s="11">
        <v>2202</v>
      </c>
      <c r="F160" s="13">
        <f t="shared" si="12"/>
        <v>0.12670299727520437</v>
      </c>
    </row>
    <row r="161" spans="2:6">
      <c r="B161" s="7">
        <v>2004</v>
      </c>
      <c r="C161" s="4">
        <v>294</v>
      </c>
      <c r="D161" s="4">
        <v>1844</v>
      </c>
      <c r="E161" s="11">
        <v>2138</v>
      </c>
      <c r="F161" s="13">
        <f t="shared" si="12"/>
        <v>0.13751169317118803</v>
      </c>
    </row>
    <row r="162" spans="2:6">
      <c r="B162" s="7">
        <v>2005</v>
      </c>
      <c r="C162" s="4">
        <v>319</v>
      </c>
      <c r="D162" s="4">
        <v>1889</v>
      </c>
      <c r="E162" s="11">
        <v>2208</v>
      </c>
      <c r="F162" s="13">
        <f t="shared" si="12"/>
        <v>0.14447463768115942</v>
      </c>
    </row>
    <row r="163" spans="2:6">
      <c r="B163" s="7">
        <v>2006</v>
      </c>
      <c r="C163" s="4">
        <v>314</v>
      </c>
      <c r="D163" s="4">
        <v>1816</v>
      </c>
      <c r="E163" s="11">
        <v>2130</v>
      </c>
      <c r="F163" s="13">
        <f t="shared" si="12"/>
        <v>0.14741784037558686</v>
      </c>
    </row>
    <row r="164" spans="2:6">
      <c r="B164" s="7">
        <v>2007</v>
      </c>
      <c r="C164" s="4">
        <v>324</v>
      </c>
      <c r="D164" s="4">
        <v>1882</v>
      </c>
      <c r="E164" s="11">
        <v>2206</v>
      </c>
      <c r="F164" s="13">
        <f t="shared" si="12"/>
        <v>0.14687216681776971</v>
      </c>
    </row>
    <row r="165" spans="2:6">
      <c r="B165" s="7">
        <v>2008</v>
      </c>
      <c r="C165" s="4">
        <v>366</v>
      </c>
      <c r="D165" s="4">
        <v>1961</v>
      </c>
      <c r="E165" s="11">
        <v>2327</v>
      </c>
      <c r="F165" s="13">
        <f t="shared" si="12"/>
        <v>0.1572840567253975</v>
      </c>
    </row>
    <row r="166" spans="2:6">
      <c r="B166" s="7">
        <v>2009</v>
      </c>
      <c r="C166" s="4">
        <v>400</v>
      </c>
      <c r="D166" s="4">
        <v>2117</v>
      </c>
      <c r="E166" s="11">
        <v>2517</v>
      </c>
      <c r="F166" s="13">
        <f t="shared" si="12"/>
        <v>0.15891934843067143</v>
      </c>
    </row>
    <row r="167" spans="2:6">
      <c r="B167" s="7">
        <v>2010</v>
      </c>
      <c r="C167" s="4">
        <v>479</v>
      </c>
      <c r="D167" s="4">
        <v>2129</v>
      </c>
      <c r="E167" s="11">
        <v>2608</v>
      </c>
      <c r="F167" s="13">
        <f t="shared" si="12"/>
        <v>0.18366564417177914</v>
      </c>
    </row>
    <row r="168" spans="2:6">
      <c r="B168" s="7">
        <v>2011</v>
      </c>
      <c r="C168" s="4">
        <v>486</v>
      </c>
      <c r="D168" s="4">
        <v>2208</v>
      </c>
      <c r="E168" s="11">
        <v>2694</v>
      </c>
      <c r="F168" s="13">
        <f t="shared" si="12"/>
        <v>0.18040089086859687</v>
      </c>
    </row>
    <row r="169" spans="2:6">
      <c r="B169" s="7">
        <v>2012</v>
      </c>
      <c r="C169" s="4">
        <v>488</v>
      </c>
      <c r="D169" s="4">
        <v>2163</v>
      </c>
      <c r="E169" s="11">
        <v>2651</v>
      </c>
      <c r="F169" s="13">
        <f t="shared" si="12"/>
        <v>0.1840814786872878</v>
      </c>
    </row>
  </sheetData>
  <mergeCells count="17">
    <mergeCell ref="B5:C5"/>
    <mergeCell ref="D5:E5"/>
    <mergeCell ref="C75:C76"/>
    <mergeCell ref="D75:D76"/>
    <mergeCell ref="F75:F76"/>
    <mergeCell ref="E39:F39"/>
    <mergeCell ref="D39:D40"/>
    <mergeCell ref="B38:G38"/>
    <mergeCell ref="L39:L40"/>
    <mergeCell ref="F133:F134"/>
    <mergeCell ref="O39:O40"/>
    <mergeCell ref="H38:O38"/>
    <mergeCell ref="G75:G76"/>
    <mergeCell ref="H39:I39"/>
    <mergeCell ref="J39:K39"/>
    <mergeCell ref="M39:N39"/>
    <mergeCell ref="G39:G40"/>
  </mergeCells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dcterms:created xsi:type="dcterms:W3CDTF">2014-06-05T14:10:58Z</dcterms:created>
  <dcterms:modified xsi:type="dcterms:W3CDTF">2014-06-13T15:45:38Z</dcterms:modified>
</cp:coreProperties>
</file>